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ox\DATA\Департамент туризма и региональной политики\_КОНТРАКТЫ\_____2018\Субсидии\ФНМ\"/>
    </mc:Choice>
  </mc:AlternateContent>
  <bookViews>
    <workbookView xWindow="0" yWindow="0" windowWidth="23040" windowHeight="8832"/>
  </bookViews>
  <sheets>
    <sheet name="Лист1" sheetId="1" r:id="rId1"/>
  </sheets>
  <definedNames>
    <definedName name="_xlnm.Print_Area" localSheetId="0">Лист1!$A$2:$E$69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69" i="1" l="1"/>
</calcChain>
</file>

<file path=xl/sharedStrings.xml><?xml version="1.0" encoding="utf-8"?>
<sst xmlns="http://schemas.openxmlformats.org/spreadsheetml/2006/main" count="95" uniqueCount="95">
  <si>
    <t>Расчет</t>
  </si>
  <si>
    <t>1.</t>
  </si>
  <si>
    <t>2.</t>
  </si>
  <si>
    <t>3.</t>
  </si>
  <si>
    <t>4.</t>
  </si>
  <si>
    <t>5 .</t>
  </si>
  <si>
    <t>6.</t>
  </si>
  <si>
    <t>7.</t>
  </si>
  <si>
    <t>8.</t>
  </si>
  <si>
    <t>9.</t>
  </si>
  <si>
    <t>№ п/п</t>
  </si>
  <si>
    <t xml:space="preserve">Наименование услуг </t>
  </si>
  <si>
    <t>Создание и определение порядка реализации творческих проектов:</t>
  </si>
  <si>
    <t>Обеспечение условий по приему и направлению участников творческих проектов:</t>
  </si>
  <si>
    <t>2.1. Наем жилого помещения;</t>
  </si>
  <si>
    <t>2.2. Проезд;</t>
  </si>
  <si>
    <t>2.3. Питание;</t>
  </si>
  <si>
    <t>2.4. Выездные документы</t>
  </si>
  <si>
    <t>1.1. Оплата труда персонала, привлекаемого для подготовки и проведения творческих проектов;</t>
  </si>
  <si>
    <t>1.2. Оплата аренды помещения;</t>
  </si>
  <si>
    <t>Обеспечение доставки имущества коллективов, артистов, музыкантов:</t>
  </si>
  <si>
    <t>3.1.Транспортировка декораций, музыкальных инструментов,костюмов;</t>
  </si>
  <si>
    <t>3.2. Оформление таможенных документов</t>
  </si>
  <si>
    <t>Предоставление сценических площадок для реализации творческих проектов:</t>
  </si>
  <si>
    <t>4.2. Аренда звукового оборудования, светового оборудования, видеопроекционного  оборудования оборудования для "бегущей строки" и синхронного перевода, оргтехники.</t>
  </si>
  <si>
    <t>Прочие источники</t>
  </si>
  <si>
    <t>4.3. Расходы по обслуживанию технологического оборудования в целях реализации проектов;</t>
  </si>
  <si>
    <t>4.4. Художественное, рекламное оформление арендованных сценических площадок;</t>
  </si>
  <si>
    <t>4.5. Монтаж/демонтаж декораций, элементов оформления сценической площадки;</t>
  </si>
  <si>
    <t>4.6. Аренда сценического оборудования, элементов оформления сценической площадки, сборка и разборка оборудования и организация зрительных мест;</t>
  </si>
  <si>
    <t>4.7. Создание декораций и костюмов , театрального реквизита, бутафории, грима, постижерских изделий, театральных кукол, необходимых для создания или исполнения произведений;</t>
  </si>
  <si>
    <t>Организация проведения творческих проектов с профессиональным сопровождением на иностранных языках:</t>
  </si>
  <si>
    <t>9.17. Реставрация произведений.</t>
  </si>
  <si>
    <t>9.16. Оцифровка изображений;</t>
  </si>
  <si>
    <t>9.15. Транспортировка произведений;</t>
  </si>
  <si>
    <t>9.14. Аренда выставочного оборудования;</t>
  </si>
  <si>
    <t>9.13. Расходы на оказание юридических услуг необходимых для реализации творческих проектов;</t>
  </si>
  <si>
    <t>10.</t>
  </si>
  <si>
    <t>9.10. Оформление произведений в рамы и паспарту;</t>
  </si>
  <si>
    <t>9.9. Монтаж и демонтаж выставки;</t>
  </si>
  <si>
    <t>9.8. Упаковка и распаковка экспонатов;</t>
  </si>
  <si>
    <t>9.7. Погрузочно-разгрузочные работы;</t>
  </si>
  <si>
    <t>Обеспечение творческих проектов в сфере изобразительного искусства:</t>
  </si>
  <si>
    <t>9.1. Предпечатная подготовка информационных материалов;</t>
  </si>
  <si>
    <t>9.2. Создание текстовых материалов;</t>
  </si>
  <si>
    <t>9.3. Изготовление этикетажа;</t>
  </si>
  <si>
    <t>9.5. Печать цифровых изображений;</t>
  </si>
  <si>
    <t>9.6. Транспортировка экспонатов;</t>
  </si>
  <si>
    <t>9.11. Приобретение расходных материалов для экспозиции;</t>
  </si>
  <si>
    <t>8.5. Изготовление и распространение рекламно-сувенирной продукции с логотипами проводимых творческих проектов;</t>
  </si>
  <si>
    <t>8.4. Проведение рекламной компании, в том числе изготовление и размещение заявок, рекламных роликов, организация пресс-конференций и брифингов;</t>
  </si>
  <si>
    <t>8.3. Размещение информации в интернете, электронных и печатных СМИ;</t>
  </si>
  <si>
    <t>8.1.7. Пригласительных билетов;</t>
  </si>
  <si>
    <t>9.12. Перевод текстов в информационных материалах на иностранные языки;</t>
  </si>
  <si>
    <t>8.1.3. ДВД-дисков с трейлерами;</t>
  </si>
  <si>
    <t>8.1.2. Плакатов, афиш;</t>
  </si>
  <si>
    <t>8.1.1. Баннеров;</t>
  </si>
  <si>
    <t>8.1. Разработка дизайна и изготовление рекламно-полиграфической продукции:</t>
  </si>
  <si>
    <t xml:space="preserve">8.1.6. Листовок, календарей; </t>
  </si>
  <si>
    <t xml:space="preserve">8.1.5. Каталогов, буклетов; </t>
  </si>
  <si>
    <t xml:space="preserve">8.1.4. Наклеек, стикеров; </t>
  </si>
  <si>
    <t>Рекламно-информационное обеспечение:</t>
  </si>
  <si>
    <t>7.4. Оплата редакторско-издательских групп по подготовке текстовых материалов и фотоматериалов при реализации проектов;</t>
  </si>
  <si>
    <t>7.1. Оплата труда специалистов по подготовке информационно-методических материалов, нотного материала;</t>
  </si>
  <si>
    <t xml:space="preserve">7.2. Оплата труда специалистов-лекторов </t>
  </si>
  <si>
    <t>7.3. Разработка и реализация авторского решения при создании и (или) исполнении произведений, при проведении мероприятия (автора сценария,артиста-исполнителя, балетмейстера, дизайнера, дирижера, драматурга, дрессировщика, инженера цирковых номеров, композитора, концертмейстера, либреттиста, писателя, поэта, режиссера, репетитора, скульптора, хореографа, хормейстера, художника, художника-постановщика, художника по костюмам, художника-декоратора, художника-бутафора, художника-гримера либо на исполнение, а также на изготовление и поставки декораций, сценической мебели, костюмов ( в том числе головных уборов и обуви) и необходимых для создания декораций и костюмов материалов, театрального реквизита, бутафории, грима, постижерских изделий, театральных кукол);</t>
  </si>
  <si>
    <t>6.2. Подготовка нотного материала (фестивали, гастроли, концертные выступления, мастер-классы, лаборатории).</t>
  </si>
  <si>
    <t>6.1. Подготовка информационно-методических материалов (мастер-классы, лаборатории, симпозиумы, конференции, дискуссии).</t>
  </si>
  <si>
    <t>5.1. Перевод синхронный, последовательный;</t>
  </si>
  <si>
    <t>5.2. Перевод методических и сопроводительных материалов при леализации творческих проектов (мастер-классы, лаборатории, симпозиумы, конференции, фестивали, гастроли);</t>
  </si>
  <si>
    <t>Информационно-методическое обеспечение творческих проектов:</t>
  </si>
  <si>
    <t>Итого:</t>
  </si>
  <si>
    <t>9.4. Выполнение дизайн-проекта экспозиции, создание концепции выставки, тематико-экспозиционного плана;</t>
  </si>
  <si>
    <t>Оплата налогов и иных сборов, установленных законодательством Российской Федерации.</t>
  </si>
  <si>
    <t xml:space="preserve">                                                                        </t>
  </si>
  <si>
    <t>Гонорары  творческим работникам, творческим коллективам, специалистам, привлеченным к реализации проекта:</t>
  </si>
  <si>
    <t>4.1. Аренда сценических площадок и помещений для реализации творческих проектов</t>
  </si>
  <si>
    <t>8.2. Создание интернет-сайтов мероприятий</t>
  </si>
  <si>
    <t>Организация пресс-конференции, приглашение СМИ, информирование о проведении пресс-конференции, акредитация СМИ работа 1 сотрудника 1 месяц 36 000 руб. Итого 36000 руб.</t>
  </si>
  <si>
    <t xml:space="preserve"> печать афиш 150 руб * 100 шт.</t>
  </si>
  <si>
    <t>Размещение информации  в интернет, эллектронных и печатных СМИ, работа 1 сотрудника * 1 мес. 32 000 руб., Размещение статьи в электронном издании средняя стоимость 10 000 руб. Предполагается размещение не менее 10 статей.</t>
  </si>
  <si>
    <t xml:space="preserve">разъёмом миниджек, переходник на джек не менее 6,3 мм. в кол-ве 1 шт.;
- MP3-плеер "двухкарманный" рэковый в кол-ве 1 шт.;
- регулируемый питч (8, 12, 16%), джог-манипулятор, антишок, программирование воспроизведения, петля, фейдер старт, перемотка трэка, быстрый поиск, скип, аналоговый и цифровой выходы, стойка рэковая для монтажа оборудования, высота, кабель многожильный со сценической коробкой, 24 входа, 8 выходов, не менее 50м, колёсные опоры для рэка, комплект поворотных колёс для РЭК стойки, крепёж для рэка, крепежный набор  для установки оборудования или аксессуаров в РЭК в кол-ве 1 шт.
компоненты для установки: стойка Н=3,0 10 шт., ригель 2,07 - 10 шт., 
-U-ригель усиленный не менее 2,07 – 4  шт., 
- откос не менее 2,07х2,0 – 2  шт.,
- ригель 2,93 горизонтальная диагональ не менее  2,07х2,07 - 2 шт., 
- домкрат не менее «60» - 2 шт., 
- U-образная решетчатая ферма не менее 4,14 (0,5 м.) – 6  шт., 
- щит подиумный не менее 1,04х2,07 – 1  шт., 
- траверс не менее 2,07 – 1 шт., 
- ноутбук – не менее 2 ядер, не менее 1800 MHz, жесткий диск не менее 320 GB, оперативная память не менее 1 GB – 5 шт.
</t>
  </si>
  <si>
    <t xml:space="preserve"> печать пригласительных билетов 24 руб * 500 шт.</t>
  </si>
  <si>
    <t>Гос. заказчик, руб.</t>
  </si>
  <si>
    <t xml:space="preserve">Смета расходов(затрат), связанных с реализацией проекта «Ежегодный культурный форум национальных меньшинств» </t>
  </si>
  <si>
    <t xml:space="preserve">Доставка оборудования для выставки работ мастеров декоративно-прикладного и изобразительного искусства  (мольберты, стойки, выставочные конструкции, витрины, манекены, стулья,  декорации-стенды), а также артистов и творческих коллективов – участников фестиваля народного творчества национальных культурных центров, костюмы из г. Адыгейска, районов: Гиагинского, Кошехабльского, Майкопского, Тахтамукайского, Теучежского, Шовгеновского в г. Майкоп и обратно. </t>
  </si>
  <si>
    <t xml:space="preserve">Оборудование для проведения  мероприятия в г. Тула (Концерт в рамках торжественного открытия), аренда на 3 дня  (с учетом монтажа и демонтажа).
светодиодный экран 3м*3м – 1 шт.  (или видеопроектор мощностью 2500 люмен и экран для него размером 3м.х3м.) Средняя стоимость услуги на день 50 000, планируется аренда на 1 день   
широкополосная акустическая система диапазон воспроизводимых частот не менее 50-19000 Гц, дисперсия 50Х90, сопротивление 8 Ом. в кол-ве 1 шт.;
- сабвуфер мощностью RMS\Peak - 1200\4800 Вт, чувствительность 102 дБ, continuous SPL 132 дБ, диапазон воспроизводимых частот 25-150 Гц, сопротивление 8 Ом в кол-ве 1 шт.;
- усилитель мощности двухканальный мощностью (8/4/2 Ом)  - 2х800 Вт/ 2х1350 Вт/ 2х1800 Вт. 2U-19", в кол-ве 1 шт.;
- многофункциональный цифровой управляющий портальный процессор 2 входа, 4 независимых выходов. Кроссовер до 4 полос, 4 вида фильтров от 12 до 48 дБ\октаву. Эквализация: 5 полос на каждом входе и выходе. Задержка не менее до 250 м. Битрейт- 64 bit. Ч в кол-ве 1 шт.;
- активная акустическая широкополосная система профессиональная - сценический монитор мощностью не менее: 350 Вт (RMS), 700 Вт максимальная долговременная. Чувствительность не менее  98 дБ.  Звуковое давление не менее 123 дБ (мах. долговременное). Направленность: 90 х 90 в кол-ве 1 шт.;
- микшерный пульт не менее 16 моно, 4 посыла Aux, 4 стерео канала с 2-х полосным эквалайзером, настраиваемый стерео  вход/выход USB в кол-ве 1 шт.;
- беспроводная радиосистема не менее 548 -865 Мгц, суперкардиоида в кол-ве 1 шт.;
- динамический вокальный микрофон, кардиоида, бесшумный выключатель ON/OFF в кол-ве 1 шт.; 
- профессиональный эквалайзер графический, двухканальный 1/3 октавный (2 х 31 полос), встроенный шумоподавитель и лимитер в кол-ве 1 шт.;
- микрофонная 100-канальная радиосистема с 2 головными и петличными конденсаторными микрофонами UHF не менее диапазона (700-860 мГц), LCD-дисплей, 1 U 19" рэк, алюминиевый кейс в кол-ве  1 шт.;
- рэковый шкаф в кол-ве 1 шт.;
- стойка рэковая для монтажа оборудования в кол-ве 1 шт.;
- полка для установки оборудования в РЭК стойки в кол-ве 1 шт.;
- колёсные опоры для рэка, комплект поворотных колёс для РЭК стойки, крепёж для рэка, крепежный набор для установки оборудования или аксессуаров в РЭК. В кол-ве 1 шт.,
- микрофонная стойка, держатель микрофона в кол-ве 1 шт., 
- микрофонный кабель в двойной оплетке, не менее D 6.8мм, кабель для громкоговорителей, 2х2,5 кв. мм, 8мм, разъем кабельный мама 3-х контактный, разъем кабельный папа 3-х контактный, разъем кабельный 4-х контактный, студийные наушники закрытого типа, 5-35000Hz. 250Ohm.96dB, Частотный диапазон не менее: 5-35000 Гц, сопротивление не менее 250 Ом, звуковое давление не менее 96 дБ, кабель с разъёмом миниджек, переходник на джек не менее 6,3 мм. в кол-ве 1 шт.;
- MP3-плеер "двухкарманный" рэковый в кол-ве 1 шт.;
- регулируемый питч (8, 12, 16%), джог-манипулятор, антишок, программирование воспроизведения, петля, фейдер старт, перемотка трэка, быстрый поиск, скип, аналоговый и цифровой выходы, стойка рэковая для монтажа оборудования, высота, кабель многожильный со сценической коробкой, 24 входа, 8 выходов, не менее 50м, колёсные опоры для рэка, комплект поворотных колёс для РЭК стойки, крепёж для рэка, крепежный набор  для установки оборудования или аксессуаров в РЭК в кол-ве 1 шт.
компоненты для установки: стойка Н=3,0 10 шт., ригель 2,07 - 10 шт., 
-U-ригель усиленный не менее 2,07 – 4  шт., 
- откос не менее 2,07х2,0 – 2  шт.,
- ригель 2,93 горизонтальная диагональ не менее  2,07х2,07 - 2 шт., 
- домкрат не менее «60» - 2 шт., 
- U-образная решетчатая ферма не менее 4,14 (0,5 м.) – 6  шт., 
- щит подиумный не менее 1,04х2,07 – 1  шт., 
- траверс не менее 2,07 – 1 шт., 
- ноутбук – не менее 2 ядер, не менее 1800 MHz, жесткий диск не менее 320 GB, оперативная память не менее 1 GB – 5 шт. 
</t>
  </si>
  <si>
    <t xml:space="preserve">Услуги технического персонала, не менее 4 человек, 
стоимость услуг за 1 час -  250 р. Работа специалистов 2 дня, по 8 часов. Итого: 4 000 руб.
Функции: Обеспечение технической возможность демонстрации во время мероприятий презентаций. 
Обеспечение бесперебойного функционирования работы оборудования во время проведения торжественного открытия  фестиваля, конференции, конкурса, работа звукорежиссера, звукооператора и свето режиссера и светооператора во время всех мероприятий: 2 дня*4 чел* 650 руб.*8 часов= 41600 р, работа видео техника и оператора на площадке 3 чел.* 2 дня*650 руб.*8 часов = 31200 руб.
</t>
  </si>
  <si>
    <t xml:space="preserve">Услуги художников-оформителей,  1 человек, стоимость услуг  специалиста- 25000 руб. включая налоги и сборы. Итого 25 000 руб.
Функции: Формирование задника, сценической юбки, цветочных композиций, баннеров с названием фестиваля,  афиши, баннер с логотипом МК РФ, художественное и рекламное оформление при проведении открытия и закрытия Фестиваля, интерактивных программ, конкурса, деловых мероприятий. 
</t>
  </si>
  <si>
    <t>Подбор и подготовка материалов в рамках конференции, фестиваля, и выставки работ мастеров декоративно-прикладного и изобразительного искусства, работа 3 специалистов 1 месяц (средняя заработная плата за данный вид услуги 30 000 руб. с учетом всех налогов и сборов); подготовка материалов для круглого стола   (программы, информационные материалы, презентации) работа 1 специалиста 1 месяц 30 000 руб. с учетом всех налогов и сборов., подготовка материалов в рамках экскурсионной программы 1 специалист средняя заработная плата специалиста в месяц 30000 руб с учетом всех налогов и сборов.(программа, информационный флайер, методические пособия, экскурсионные планы) Итого: 150 000 руб. Подготовка видео презентации для круглого стола с 3D графикой, продолжительность презентации не менее 30 мин. Сбор информации для презентации. Согласование со всеми участниками. Съемки недостающего материала. Стоимость услуги в среднем 300 000 руб. в стоимость входят все поездки в рамках съемок для презентации, работа видеоператоров, видеоинженеров, дизайнеров по 3D графики, художников, работы по видеомонтажу, работы по свето коррекции предоставленного материала и т.п)</t>
  </si>
  <si>
    <t xml:space="preserve">Разработка и реализация авторского решения при проведения мероприятий:
- для проведения торжественного открытия фестиваля:
 Работа дизайнера  - 20 000 руб.
Разработка общего стилистического решения, применяемого при оформлении помещений места проведения мероприятий, а также в любых информационных и рекламных материалах, их касающихся. 
Работа продюсера, режиссера,  в течении 1 месяцев в рамках проекта - 50 000 руб.,  помощника режиссера - 30 000 руб. * 1 месяц в рамках проекта  Итого 80 000р.  Составление списков участников, определение порядок работы организационных подразделений мероприятий. Разработка логистики проведения мероприятий в соответствии со спецификой и составом участников. Разработка и формирование рабочих графиков по обеспечению участия всех участников. 
</t>
  </si>
  <si>
    <t>работа дизайнера 12 000 руб., печать банеров  = 9000</t>
  </si>
  <si>
    <t xml:space="preserve">работа дизайнера, разработка дизайн-макета и верстка буклета 22 500 руб. Изготовление не менее 300 экземпляров* Стоимость  - 135000 </t>
  </si>
  <si>
    <t>Календарь формат А3 х 75 руб.х 300 шт.</t>
  </si>
  <si>
    <t>Средняя стоимость обеда 1 день – 400 руб. х 300 чел., обед 2 день - 400 руб.,чел., ужина  - 500 руб/чел.. х 300 чел.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</si>
</sst>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16" fontId="1" fillId="0" borderId="12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/>
    <xf numFmtId="3" fontId="1" fillId="0" borderId="10" xfId="0" applyNumberFormat="1" applyFont="1" applyFill="1" applyBorder="1"/>
    <xf numFmtId="3" fontId="1" fillId="0" borderId="3" xfId="0" applyNumberFormat="1" applyFont="1" applyFill="1" applyBorder="1"/>
    <xf numFmtId="0" fontId="1" fillId="0" borderId="3" xfId="0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/>
    </xf>
    <xf numFmtId="0" fontId="0" fillId="0" borderId="0" xfId="0" applyFill="1" applyBorder="1"/>
    <xf numFmtId="0" fontId="1" fillId="0" borderId="12" xfId="0" applyFont="1" applyFill="1" applyBorder="1" applyAlignment="1">
      <alignment wrapText="1"/>
    </xf>
    <xf numFmtId="3" fontId="1" fillId="0" borderId="2" xfId="0" applyNumberFormat="1" applyFont="1" applyFill="1" applyBorder="1" applyAlignment="1">
      <alignment vertical="top"/>
    </xf>
    <xf numFmtId="3" fontId="1" fillId="0" borderId="12" xfId="0" applyNumberFormat="1" applyFont="1" applyFill="1" applyBorder="1" applyAlignment="1">
      <alignment vertical="top"/>
    </xf>
    <xf numFmtId="16" fontId="1" fillId="0" borderId="11" xfId="0" applyNumberFormat="1" applyFont="1" applyFill="1" applyBorder="1" applyAlignment="1"/>
    <xf numFmtId="3" fontId="1" fillId="0" borderId="15" xfId="0" applyNumberFormat="1" applyFont="1" applyFill="1" applyBorder="1" applyAlignment="1">
      <alignment vertical="top"/>
    </xf>
    <xf numFmtId="3" fontId="1" fillId="0" borderId="11" xfId="0" applyNumberFormat="1" applyFont="1" applyFill="1" applyBorder="1" applyAlignment="1">
      <alignment vertical="top"/>
    </xf>
    <xf numFmtId="0" fontId="1" fillId="0" borderId="12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3" fontId="1" fillId="0" borderId="3" xfId="0" applyNumberFormat="1" applyFont="1" applyFill="1" applyBorder="1" applyAlignment="1">
      <alignment vertical="top"/>
    </xf>
    <xf numFmtId="3" fontId="1" fillId="0" borderId="10" xfId="0" applyNumberFormat="1" applyFont="1" applyFill="1" applyBorder="1" applyAlignment="1">
      <alignment vertical="top"/>
    </xf>
    <xf numFmtId="0" fontId="1" fillId="0" borderId="13" xfId="0" applyFont="1" applyFill="1" applyBorder="1" applyAlignment="1">
      <alignment vertical="top"/>
    </xf>
    <xf numFmtId="2" fontId="1" fillId="0" borderId="13" xfId="0" applyNumberFormat="1" applyFont="1" applyFill="1" applyBorder="1" applyAlignment="1">
      <alignment vertical="top" wrapText="1"/>
    </xf>
    <xf numFmtId="3" fontId="1" fillId="0" borderId="1" xfId="0" applyNumberFormat="1" applyFont="1" applyFill="1" applyBorder="1" applyAlignment="1">
      <alignment vertical="top"/>
    </xf>
    <xf numFmtId="3" fontId="1" fillId="0" borderId="13" xfId="0" applyNumberFormat="1" applyFont="1" applyFill="1" applyBorder="1" applyAlignment="1">
      <alignment vertical="top"/>
    </xf>
    <xf numFmtId="0" fontId="1" fillId="0" borderId="20" xfId="0" applyFont="1" applyFill="1" applyBorder="1" applyAlignment="1">
      <alignment vertical="top" wrapText="1"/>
    </xf>
    <xf numFmtId="0" fontId="1" fillId="0" borderId="19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/>
    </xf>
    <xf numFmtId="0" fontId="1" fillId="0" borderId="10" xfId="0" applyFont="1" applyFill="1" applyBorder="1" applyAlignment="1">
      <alignment wrapText="1"/>
    </xf>
    <xf numFmtId="3" fontId="1" fillId="0" borderId="15" xfId="0" applyNumberFormat="1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vertical="center"/>
    </xf>
    <xf numFmtId="0" fontId="1" fillId="0" borderId="10" xfId="0" applyFont="1" applyFill="1" applyBorder="1"/>
    <xf numFmtId="0" fontId="1" fillId="0" borderId="12" xfId="0" applyFont="1" applyFill="1" applyBorder="1"/>
    <xf numFmtId="3" fontId="1" fillId="0" borderId="2" xfId="0" applyNumberFormat="1" applyFont="1" applyFill="1" applyBorder="1"/>
    <xf numFmtId="3" fontId="1" fillId="0" borderId="12" xfId="0" applyNumberFormat="1" applyFont="1" applyFill="1" applyBorder="1"/>
    <xf numFmtId="3" fontId="1" fillId="0" borderId="15" xfId="0" applyNumberFormat="1" applyFont="1" applyFill="1" applyBorder="1"/>
    <xf numFmtId="3" fontId="1" fillId="0" borderId="11" xfId="0" applyNumberFormat="1" applyFont="1" applyFill="1" applyBorder="1"/>
    <xf numFmtId="3" fontId="1" fillId="0" borderId="1" xfId="0" applyNumberFormat="1" applyFont="1" applyFill="1" applyBorder="1"/>
    <xf numFmtId="3" fontId="1" fillId="0" borderId="13" xfId="0" applyNumberFormat="1" applyFont="1" applyFill="1" applyBorder="1"/>
    <xf numFmtId="0" fontId="1" fillId="0" borderId="15" xfId="0" applyFont="1" applyFill="1" applyBorder="1"/>
    <xf numFmtId="0" fontId="5" fillId="0" borderId="0" xfId="0" applyFont="1" applyFill="1" applyBorder="1" applyAlignment="1">
      <alignment vertical="top"/>
    </xf>
    <xf numFmtId="0" fontId="1" fillId="0" borderId="17" xfId="0" applyFont="1" applyFill="1" applyBorder="1"/>
    <xf numFmtId="3" fontId="1" fillId="0" borderId="0" xfId="0" applyNumberFormat="1" applyFont="1" applyFill="1" applyBorder="1"/>
    <xf numFmtId="0" fontId="3" fillId="0" borderId="5" xfId="0" applyFont="1" applyFill="1" applyBorder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wrapText="1"/>
    </xf>
    <xf numFmtId="3" fontId="1" fillId="0" borderId="14" xfId="0" applyNumberFormat="1" applyFont="1" applyFill="1" applyBorder="1"/>
    <xf numFmtId="0" fontId="2" fillId="0" borderId="16" xfId="0" applyFont="1" applyFill="1" applyBorder="1" applyAlignment="1">
      <alignment horizontal="center"/>
    </xf>
    <xf numFmtId="0" fontId="0" fillId="0" borderId="4" xfId="0" applyFont="1" applyFill="1" applyBorder="1"/>
    <xf numFmtId="3" fontId="0" fillId="0" borderId="6" xfId="0" applyNumberFormat="1" applyFont="1" applyFill="1" applyBorder="1"/>
    <xf numFmtId="3" fontId="0" fillId="0" borderId="4" xfId="0" applyNumberFormat="1" applyFont="1" applyFill="1" applyBorder="1"/>
    <xf numFmtId="0" fontId="0" fillId="0" borderId="0" xfId="0" applyFont="1" applyFill="1" applyBorder="1"/>
    <xf numFmtId="3" fontId="0" fillId="0" borderId="0" xfId="0" applyNumberFormat="1" applyFont="1" applyFill="1" applyBorder="1"/>
    <xf numFmtId="0" fontId="1" fillId="0" borderId="12" xfId="0" quotePrefix="1" applyFont="1" applyFill="1" applyBorder="1" applyAlignment="1">
      <alignment vertical="top" wrapText="1"/>
    </xf>
    <xf numFmtId="16" fontId="1" fillId="0" borderId="10" xfId="0" applyNumberFormat="1" applyFont="1" applyFill="1" applyBorder="1" applyAlignment="1">
      <alignment vertical="top" wrapText="1"/>
    </xf>
    <xf numFmtId="0" fontId="1" fillId="0" borderId="10" xfId="0" quotePrefix="1" applyFont="1" applyFill="1" applyBorder="1" applyAlignment="1">
      <alignment vertical="top" wrapText="1"/>
    </xf>
    <xf numFmtId="0" fontId="1" fillId="0" borderId="11" xfId="0" applyFont="1" applyFill="1" applyBorder="1" applyAlignment="1">
      <alignment wrapText="1"/>
    </xf>
    <xf numFmtId="0" fontId="4" fillId="0" borderId="0" xfId="0" applyFont="1" applyFill="1" applyBorder="1" applyAlignment="1">
      <alignment vertical="top"/>
    </xf>
    <xf numFmtId="0" fontId="1" fillId="0" borderId="13" xfId="0" applyFont="1" applyFill="1" applyBorder="1" applyAlignment="1">
      <alignment wrapText="1"/>
    </xf>
    <xf numFmtId="0" fontId="1" fillId="0" borderId="21" xfId="0" applyFont="1" applyFill="1" applyBorder="1" applyAlignment="1">
      <alignment vertical="top" wrapText="1"/>
    </xf>
    <xf numFmtId="0" fontId="1" fillId="0" borderId="23" xfId="0" applyFont="1" applyFill="1" applyBorder="1" applyAlignment="1">
      <alignment vertical="top" wrapText="1"/>
    </xf>
    <xf numFmtId="0" fontId="1" fillId="0" borderId="2" xfId="0" applyFont="1" applyFill="1" applyBorder="1"/>
    <xf numFmtId="0" fontId="3" fillId="0" borderId="22" xfId="0" applyFont="1" applyFill="1" applyBorder="1" applyAlignment="1">
      <alignment horizontal="left" vertical="top" wrapText="1"/>
    </xf>
    <xf numFmtId="3" fontId="3" fillId="0" borderId="22" xfId="0" applyNumberFormat="1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 vertical="top"/>
    </xf>
    <xf numFmtId="3" fontId="1" fillId="0" borderId="26" xfId="0" applyNumberFormat="1" applyFont="1" applyFill="1" applyBorder="1" applyAlignment="1">
      <alignment vertical="top"/>
    </xf>
    <xf numFmtId="0" fontId="6" fillId="0" borderId="25" xfId="0" applyFont="1" applyFill="1" applyBorder="1" applyAlignment="1">
      <alignment vertical="top" wrapText="1"/>
    </xf>
    <xf numFmtId="3" fontId="1" fillId="0" borderId="27" xfId="0" applyNumberFormat="1" applyFont="1" applyFill="1" applyBorder="1" applyAlignment="1">
      <alignment vertical="top"/>
    </xf>
    <xf numFmtId="3" fontId="1" fillId="0" borderId="28" xfId="0" applyNumberFormat="1" applyFont="1" applyFill="1" applyBorder="1" applyAlignment="1">
      <alignment vertical="top"/>
    </xf>
    <xf numFmtId="3" fontId="1" fillId="0" borderId="17" xfId="0" applyNumberFormat="1" applyFont="1" applyFill="1" applyBorder="1" applyAlignment="1">
      <alignment vertical="top"/>
    </xf>
    <xf numFmtId="3" fontId="1" fillId="0" borderId="29" xfId="0" applyNumberFormat="1" applyFont="1" applyFill="1" applyBorder="1" applyAlignment="1">
      <alignment vertical="top"/>
    </xf>
    <xf numFmtId="0" fontId="3" fillId="0" borderId="23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69"/>
  <sheetViews>
    <sheetView tabSelected="1" topLeftCell="A55" zoomScale="80" zoomScaleNormal="80" workbookViewId="0">
      <selection activeCell="B14" sqref="B14:E14"/>
    </sheetView>
  </sheetViews>
  <sheetFormatPr defaultColWidth="9.21875" defaultRowHeight="14.4" x14ac:dyDescent="0.3"/>
  <cols>
    <col min="1" max="1" width="6.44140625" style="59" customWidth="1"/>
    <col min="2" max="2" width="34.44140625" style="59" customWidth="1"/>
    <col min="3" max="3" width="81" style="59" customWidth="1"/>
    <col min="4" max="4" width="10.77734375" style="60" customWidth="1"/>
    <col min="5" max="5" width="11.21875" style="60" customWidth="1"/>
    <col min="6" max="6" width="9.21875" style="18"/>
    <col min="7" max="7" width="7.5546875" style="18" customWidth="1"/>
    <col min="8" max="8" width="11.21875" style="18" customWidth="1"/>
    <col min="9" max="9" width="9.77734375" style="18" customWidth="1"/>
    <col min="10" max="10" width="19.77734375" style="18" customWidth="1"/>
    <col min="11" max="11" width="8.77734375" style="18" customWidth="1"/>
    <col min="12" max="12" width="8.77734375" style="18" hidden="1" customWidth="1"/>
    <col min="13" max="15" width="9.21875" style="18"/>
    <col min="16" max="16384" width="9.21875" style="52"/>
  </cols>
  <sheetData>
    <row r="2" spans="1:12" ht="30.75" customHeight="1" x14ac:dyDescent="0.3">
      <c r="A2" s="84" t="s">
        <v>84</v>
      </c>
      <c r="B2" s="84"/>
      <c r="C2" s="84"/>
      <c r="D2" s="84"/>
      <c r="E2" s="84"/>
    </row>
    <row r="3" spans="1:12" ht="15.6" x14ac:dyDescent="0.3">
      <c r="A3" s="88"/>
      <c r="B3" s="88"/>
      <c r="C3" s="88"/>
      <c r="D3" s="88"/>
      <c r="E3" s="88"/>
    </row>
    <row r="4" spans="1:12" ht="16.2" thickBot="1" x14ac:dyDescent="0.35">
      <c r="A4" s="55"/>
      <c r="B4" s="55"/>
      <c r="C4" s="55"/>
      <c r="D4" s="55"/>
      <c r="E4" s="55"/>
    </row>
    <row r="5" spans="1:12" ht="42" thickBot="1" x14ac:dyDescent="0.35">
      <c r="A5" s="14" t="s">
        <v>10</v>
      </c>
      <c r="B5" s="15" t="s">
        <v>11</v>
      </c>
      <c r="C5" s="15" t="s">
        <v>0</v>
      </c>
      <c r="D5" s="16" t="s">
        <v>83</v>
      </c>
      <c r="E5" s="16" t="s">
        <v>25</v>
      </c>
      <c r="F5" s="17" t="s">
        <v>74</v>
      </c>
      <c r="G5" s="17"/>
      <c r="H5" s="17"/>
      <c r="I5" s="17"/>
      <c r="J5" s="17"/>
      <c r="K5" s="17"/>
      <c r="L5" s="17"/>
    </row>
    <row r="6" spans="1:12" ht="18" customHeight="1" thickBot="1" x14ac:dyDescent="0.35">
      <c r="A6" s="81" t="s">
        <v>1</v>
      </c>
      <c r="B6" s="85" t="s">
        <v>12</v>
      </c>
      <c r="C6" s="86"/>
      <c r="D6" s="86"/>
      <c r="E6" s="86"/>
      <c r="H6" s="17"/>
      <c r="I6" s="17"/>
      <c r="J6" s="17"/>
      <c r="K6" s="17"/>
      <c r="L6" s="17"/>
    </row>
    <row r="7" spans="1:12" ht="41.55" customHeight="1" x14ac:dyDescent="0.3">
      <c r="A7" s="82"/>
      <c r="B7" s="19" t="s">
        <v>18</v>
      </c>
      <c r="C7" s="1"/>
      <c r="D7" s="20"/>
      <c r="E7" s="21"/>
      <c r="F7" s="65"/>
      <c r="G7" s="53"/>
      <c r="H7" s="53"/>
      <c r="I7" s="17"/>
      <c r="J7" s="17"/>
      <c r="K7" s="17"/>
      <c r="L7" s="17"/>
    </row>
    <row r="8" spans="1:12" ht="15" thickBot="1" x14ac:dyDescent="0.35">
      <c r="A8" s="83"/>
      <c r="B8" s="22" t="s">
        <v>19</v>
      </c>
      <c r="C8" s="35"/>
      <c r="D8" s="23"/>
      <c r="E8" s="24"/>
      <c r="F8" s="17"/>
      <c r="G8" s="53"/>
      <c r="H8" s="53"/>
      <c r="I8" s="17"/>
      <c r="J8" s="17"/>
      <c r="K8" s="17"/>
      <c r="L8" s="17"/>
    </row>
    <row r="9" spans="1:12" ht="18.75" customHeight="1" thickBot="1" x14ac:dyDescent="0.35">
      <c r="A9" s="81" t="s">
        <v>2</v>
      </c>
      <c r="B9" s="85" t="s">
        <v>13</v>
      </c>
      <c r="C9" s="86"/>
      <c r="D9" s="86"/>
      <c r="E9" s="86"/>
      <c r="F9" s="17"/>
      <c r="G9" s="53"/>
      <c r="H9" s="53"/>
      <c r="I9" s="17"/>
      <c r="J9" s="17"/>
      <c r="K9" s="17"/>
      <c r="L9" s="17"/>
    </row>
    <row r="10" spans="1:12" ht="28.5" customHeight="1" x14ac:dyDescent="0.3">
      <c r="A10" s="82"/>
      <c r="B10" s="25" t="s">
        <v>14</v>
      </c>
      <c r="C10" s="1"/>
      <c r="D10" s="20"/>
      <c r="E10" s="21"/>
      <c r="F10" s="17"/>
      <c r="G10" s="17"/>
      <c r="H10" s="17"/>
      <c r="I10" s="17"/>
      <c r="J10" s="17"/>
      <c r="K10" s="17"/>
      <c r="L10" s="17"/>
    </row>
    <row r="11" spans="1:12" ht="34.200000000000003" customHeight="1" x14ac:dyDescent="0.3">
      <c r="A11" s="82"/>
      <c r="B11" s="26" t="s">
        <v>15</v>
      </c>
      <c r="C11" s="2"/>
      <c r="D11" s="27"/>
      <c r="E11" s="28"/>
      <c r="F11" s="65"/>
      <c r="G11" s="17"/>
      <c r="H11" s="17"/>
      <c r="I11" s="17"/>
      <c r="J11" s="17"/>
      <c r="K11" s="17"/>
      <c r="L11" s="17"/>
    </row>
    <row r="12" spans="1:12" ht="35.4" customHeight="1" x14ac:dyDescent="0.3">
      <c r="A12" s="82"/>
      <c r="B12" s="26" t="s">
        <v>16</v>
      </c>
      <c r="C12" s="2" t="s">
        <v>94</v>
      </c>
      <c r="D12" s="27">
        <f>400*300*2+500*300</f>
        <v>390000</v>
      </c>
      <c r="E12" s="28"/>
      <c r="F12" s="65"/>
      <c r="G12" s="17"/>
      <c r="H12" s="17"/>
      <c r="I12" s="17"/>
      <c r="J12" s="17"/>
      <c r="K12" s="17"/>
      <c r="L12" s="17"/>
    </row>
    <row r="13" spans="1:12" ht="25.5" customHeight="1" thickBot="1" x14ac:dyDescent="0.35">
      <c r="A13" s="83"/>
      <c r="B13" s="29" t="s">
        <v>17</v>
      </c>
      <c r="C13" s="30"/>
      <c r="D13" s="31"/>
      <c r="E13" s="32"/>
      <c r="F13" s="17"/>
      <c r="G13" s="17"/>
      <c r="H13" s="17"/>
      <c r="I13" s="17"/>
      <c r="J13" s="17"/>
      <c r="K13" s="17"/>
      <c r="L13" s="17"/>
    </row>
    <row r="14" spans="1:12" ht="22.5" customHeight="1" thickBot="1" x14ac:dyDescent="0.35">
      <c r="A14" s="81" t="s">
        <v>3</v>
      </c>
      <c r="B14" s="85" t="s">
        <v>20</v>
      </c>
      <c r="C14" s="86"/>
      <c r="D14" s="86"/>
      <c r="E14" s="86"/>
      <c r="F14" s="17"/>
      <c r="G14" s="17"/>
      <c r="H14" s="17"/>
      <c r="I14" s="17"/>
      <c r="J14" s="17"/>
      <c r="K14" s="17"/>
      <c r="L14" s="17"/>
    </row>
    <row r="15" spans="1:12" ht="70.8" customHeight="1" x14ac:dyDescent="0.3">
      <c r="A15" s="82"/>
      <c r="B15" s="33" t="s">
        <v>21</v>
      </c>
      <c r="C15" s="67" t="s">
        <v>85</v>
      </c>
      <c r="D15" s="20">
        <v>174000</v>
      </c>
      <c r="E15" s="21"/>
      <c r="F15" s="17"/>
      <c r="G15" s="17"/>
      <c r="H15" s="17"/>
      <c r="I15" s="17"/>
      <c r="J15" s="17"/>
      <c r="K15" s="17"/>
      <c r="L15" s="17"/>
    </row>
    <row r="16" spans="1:12" ht="28.2" thickBot="1" x14ac:dyDescent="0.35">
      <c r="A16" s="83"/>
      <c r="B16" s="34" t="s">
        <v>22</v>
      </c>
      <c r="C16" s="35"/>
      <c r="D16" s="23"/>
      <c r="E16" s="24"/>
      <c r="F16" s="17"/>
      <c r="G16" s="17"/>
      <c r="H16" s="17"/>
      <c r="I16" s="17"/>
      <c r="J16" s="17"/>
      <c r="K16" s="17"/>
      <c r="L16" s="17"/>
    </row>
    <row r="17" spans="1:12" ht="18" customHeight="1" thickBot="1" x14ac:dyDescent="0.35">
      <c r="A17" s="81" t="s">
        <v>4</v>
      </c>
      <c r="B17" s="85" t="s">
        <v>23</v>
      </c>
      <c r="C17" s="87"/>
      <c r="D17" s="86"/>
      <c r="E17" s="86"/>
      <c r="F17" s="17"/>
      <c r="G17" s="17"/>
      <c r="H17" s="17"/>
      <c r="I17" s="17"/>
      <c r="J17" s="17"/>
      <c r="K17" s="17"/>
      <c r="L17" s="17"/>
    </row>
    <row r="18" spans="1:12" ht="43.2" customHeight="1" x14ac:dyDescent="0.3">
      <c r="A18" s="82"/>
      <c r="B18" s="1" t="s">
        <v>76</v>
      </c>
      <c r="C18" s="61"/>
      <c r="D18" s="73"/>
      <c r="E18" s="78"/>
      <c r="F18" s="17"/>
      <c r="G18" s="17"/>
      <c r="H18" s="17"/>
      <c r="I18" s="17"/>
      <c r="J18" s="17"/>
      <c r="K18" s="17"/>
      <c r="L18" s="17"/>
    </row>
    <row r="19" spans="1:12" ht="409.5" customHeight="1" x14ac:dyDescent="0.3">
      <c r="A19" s="82"/>
      <c r="B19" s="5" t="s">
        <v>24</v>
      </c>
      <c r="C19" s="80" t="s">
        <v>86</v>
      </c>
      <c r="D19" s="76">
        <v>163200</v>
      </c>
      <c r="E19" s="77"/>
      <c r="F19" s="17"/>
      <c r="G19" s="17"/>
      <c r="H19" s="17"/>
      <c r="I19" s="17"/>
      <c r="J19" s="17"/>
      <c r="K19" s="17"/>
      <c r="L19" s="17"/>
    </row>
    <row r="20" spans="1:12" ht="205.2" customHeight="1" x14ac:dyDescent="0.3">
      <c r="A20" s="82"/>
      <c r="B20" s="72"/>
      <c r="C20" s="75" t="s">
        <v>81</v>
      </c>
      <c r="D20" s="74">
        <v>25000</v>
      </c>
      <c r="E20" s="79"/>
      <c r="F20" s="17"/>
      <c r="G20" s="17"/>
      <c r="H20" s="17"/>
      <c r="I20" s="17"/>
      <c r="J20" s="17"/>
      <c r="K20" s="17"/>
      <c r="L20" s="17"/>
    </row>
    <row r="21" spans="1:12" ht="125.4" customHeight="1" x14ac:dyDescent="0.3">
      <c r="A21" s="82"/>
      <c r="B21" s="36" t="s">
        <v>26</v>
      </c>
      <c r="C21" s="2" t="s">
        <v>87</v>
      </c>
      <c r="D21" s="20">
        <v>76800</v>
      </c>
      <c r="E21" s="28"/>
      <c r="F21" s="17"/>
      <c r="G21" s="17"/>
      <c r="H21" s="17"/>
      <c r="I21" s="17"/>
      <c r="J21" s="17"/>
      <c r="K21" s="17"/>
      <c r="L21" s="17"/>
    </row>
    <row r="22" spans="1:12" ht="124.05" customHeight="1" x14ac:dyDescent="0.3">
      <c r="A22" s="82"/>
      <c r="B22" s="36" t="s">
        <v>27</v>
      </c>
      <c r="C22" s="2" t="s">
        <v>88</v>
      </c>
      <c r="D22" s="27">
        <v>25000</v>
      </c>
      <c r="E22" s="28"/>
      <c r="F22" s="17"/>
      <c r="G22" s="17"/>
      <c r="H22" s="17"/>
      <c r="I22" s="17"/>
      <c r="J22" s="17"/>
      <c r="K22" s="17"/>
      <c r="L22" s="17"/>
    </row>
    <row r="23" spans="1:12" ht="51" customHeight="1" x14ac:dyDescent="0.3">
      <c r="A23" s="82"/>
      <c r="B23" s="36" t="s">
        <v>28</v>
      </c>
      <c r="C23" s="2"/>
      <c r="D23" s="27"/>
      <c r="E23" s="28"/>
      <c r="F23" s="17"/>
      <c r="G23" s="17"/>
      <c r="H23" s="17"/>
      <c r="I23" s="17"/>
      <c r="J23" s="17"/>
      <c r="K23" s="17"/>
      <c r="L23" s="17"/>
    </row>
    <row r="24" spans="1:12" ht="67.5" customHeight="1" x14ac:dyDescent="0.3">
      <c r="A24" s="82"/>
      <c r="B24" s="36" t="s">
        <v>29</v>
      </c>
      <c r="C24" s="63"/>
      <c r="D24" s="27"/>
      <c r="E24" s="28"/>
      <c r="F24" s="65"/>
      <c r="G24" s="17"/>
      <c r="H24" s="17"/>
      <c r="I24" s="17"/>
      <c r="J24" s="17"/>
      <c r="K24" s="17"/>
      <c r="L24" s="17"/>
    </row>
    <row r="25" spans="1:12" ht="83.4" thickBot="1" x14ac:dyDescent="0.35">
      <c r="A25" s="83"/>
      <c r="B25" s="2" t="s">
        <v>30</v>
      </c>
      <c r="C25" s="26"/>
      <c r="D25" s="27"/>
      <c r="E25" s="28"/>
      <c r="F25" s="17"/>
      <c r="G25" s="17"/>
      <c r="H25" s="17"/>
      <c r="I25" s="17"/>
      <c r="J25" s="17"/>
      <c r="K25" s="17"/>
      <c r="L25" s="17"/>
    </row>
    <row r="26" spans="1:12" ht="17.25" customHeight="1" thickBot="1" x14ac:dyDescent="0.35">
      <c r="A26" s="81" t="s">
        <v>5</v>
      </c>
      <c r="B26" s="85" t="s">
        <v>31</v>
      </c>
      <c r="C26" s="86"/>
      <c r="D26" s="86"/>
      <c r="E26" s="86"/>
      <c r="F26" s="17"/>
      <c r="G26" s="17"/>
      <c r="H26" s="17"/>
      <c r="I26" s="17"/>
      <c r="J26" s="17"/>
      <c r="K26" s="17"/>
      <c r="L26" s="17"/>
    </row>
    <row r="27" spans="1:12" ht="32.25" customHeight="1" x14ac:dyDescent="0.3">
      <c r="A27" s="82"/>
      <c r="B27" s="1" t="s">
        <v>68</v>
      </c>
      <c r="C27" s="1"/>
      <c r="D27" s="20"/>
      <c r="E27" s="21"/>
      <c r="F27" s="65"/>
      <c r="G27" s="17"/>
      <c r="H27" s="17"/>
      <c r="I27" s="17"/>
      <c r="J27" s="17"/>
      <c r="K27" s="17"/>
      <c r="L27" s="17"/>
    </row>
    <row r="28" spans="1:12" ht="83.4" thickBot="1" x14ac:dyDescent="0.35">
      <c r="A28" s="83"/>
      <c r="B28" s="4" t="s">
        <v>69</v>
      </c>
      <c r="C28" s="4"/>
      <c r="D28" s="37"/>
      <c r="E28" s="38"/>
    </row>
    <row r="29" spans="1:12" ht="18" customHeight="1" thickBot="1" x14ac:dyDescent="0.35">
      <c r="A29" s="82" t="s">
        <v>6</v>
      </c>
      <c r="B29" s="85" t="s">
        <v>70</v>
      </c>
      <c r="C29" s="86"/>
      <c r="D29" s="86"/>
      <c r="E29" s="86"/>
    </row>
    <row r="30" spans="1:12" ht="184.8" customHeight="1" x14ac:dyDescent="0.3">
      <c r="A30" s="82"/>
      <c r="B30" s="1" t="s">
        <v>67</v>
      </c>
      <c r="C30" s="1" t="s">
        <v>89</v>
      </c>
      <c r="D30" s="20">
        <v>450000</v>
      </c>
      <c r="E30" s="21"/>
    </row>
    <row r="31" spans="1:12" ht="58.5" customHeight="1" thickBot="1" x14ac:dyDescent="0.35">
      <c r="A31" s="82"/>
      <c r="B31" s="2" t="s">
        <v>66</v>
      </c>
      <c r="C31" s="39"/>
      <c r="D31" s="27"/>
      <c r="E31" s="28"/>
    </row>
    <row r="32" spans="1:12" ht="30.75" customHeight="1" thickBot="1" x14ac:dyDescent="0.35">
      <c r="A32" s="81" t="s">
        <v>7</v>
      </c>
      <c r="B32" s="85" t="s">
        <v>75</v>
      </c>
      <c r="C32" s="86"/>
      <c r="D32" s="86"/>
      <c r="E32" s="86"/>
    </row>
    <row r="33" spans="1:6" ht="63.75" customHeight="1" x14ac:dyDescent="0.3">
      <c r="A33" s="82"/>
      <c r="B33" s="3" t="s">
        <v>63</v>
      </c>
      <c r="C33" s="19"/>
      <c r="D33" s="20"/>
      <c r="E33" s="42"/>
    </row>
    <row r="34" spans="1:6" ht="33.6" customHeight="1" x14ac:dyDescent="0.3">
      <c r="A34" s="82"/>
      <c r="B34" s="62" t="s">
        <v>64</v>
      </c>
      <c r="C34" s="39"/>
      <c r="D34" s="10"/>
      <c r="E34" s="9"/>
    </row>
    <row r="35" spans="1:6" ht="300" customHeight="1" x14ac:dyDescent="0.3">
      <c r="A35" s="82"/>
      <c r="B35" s="2" t="s">
        <v>65</v>
      </c>
      <c r="C35" s="2" t="s">
        <v>90</v>
      </c>
      <c r="D35" s="10">
        <v>100000</v>
      </c>
      <c r="E35" s="9"/>
    </row>
    <row r="36" spans="1:6" ht="58.2" customHeight="1" thickBot="1" x14ac:dyDescent="0.35">
      <c r="A36" s="83"/>
      <c r="B36" s="4" t="s">
        <v>62</v>
      </c>
      <c r="C36" s="64"/>
      <c r="D36" s="43"/>
      <c r="E36" s="44"/>
    </row>
    <row r="37" spans="1:6" ht="15" thickBot="1" x14ac:dyDescent="0.35">
      <c r="A37" s="89" t="s">
        <v>8</v>
      </c>
      <c r="B37" s="93" t="s">
        <v>61</v>
      </c>
      <c r="C37" s="94"/>
      <c r="D37" s="94"/>
      <c r="E37" s="94"/>
    </row>
    <row r="38" spans="1:6" ht="43.95" customHeight="1" x14ac:dyDescent="0.3">
      <c r="A38" s="92"/>
      <c r="B38" s="1" t="s">
        <v>57</v>
      </c>
      <c r="C38" s="40"/>
      <c r="D38" s="41"/>
      <c r="E38" s="42"/>
    </row>
    <row r="39" spans="1:6" x14ac:dyDescent="0.3">
      <c r="A39" s="92"/>
      <c r="B39" s="2" t="s">
        <v>56</v>
      </c>
      <c r="C39" s="39" t="s">
        <v>91</v>
      </c>
      <c r="D39" s="10">
        <v>21000</v>
      </c>
      <c r="E39" s="9"/>
    </row>
    <row r="40" spans="1:6" ht="22.5" customHeight="1" x14ac:dyDescent="0.3">
      <c r="A40" s="92"/>
      <c r="B40" s="2" t="s">
        <v>55</v>
      </c>
      <c r="C40" s="36" t="s">
        <v>79</v>
      </c>
      <c r="D40" s="10">
        <v>15000</v>
      </c>
      <c r="E40" s="9"/>
    </row>
    <row r="41" spans="1:6" x14ac:dyDescent="0.3">
      <c r="A41" s="92"/>
      <c r="B41" s="2" t="s">
        <v>54</v>
      </c>
      <c r="C41" s="39"/>
      <c r="D41" s="10"/>
      <c r="E41" s="9"/>
    </row>
    <row r="42" spans="1:6" x14ac:dyDescent="0.3">
      <c r="A42" s="92"/>
      <c r="B42" s="2" t="s">
        <v>60</v>
      </c>
      <c r="C42" s="39"/>
      <c r="D42" s="10"/>
      <c r="E42" s="9"/>
    </row>
    <row r="43" spans="1:6" ht="31.95" customHeight="1" x14ac:dyDescent="0.3">
      <c r="A43" s="92"/>
      <c r="B43" s="2" t="s">
        <v>59</v>
      </c>
      <c r="C43" s="36" t="s">
        <v>92</v>
      </c>
      <c r="D43" s="10">
        <v>157500</v>
      </c>
      <c r="E43" s="9"/>
      <c r="F43" s="65"/>
    </row>
    <row r="44" spans="1:6" x14ac:dyDescent="0.3">
      <c r="A44" s="92"/>
      <c r="B44" s="2" t="s">
        <v>58</v>
      </c>
      <c r="C44" s="39" t="s">
        <v>93</v>
      </c>
      <c r="D44" s="10">
        <v>22500</v>
      </c>
      <c r="E44" s="9"/>
    </row>
    <row r="45" spans="1:6" ht="38.549999999999997" customHeight="1" x14ac:dyDescent="0.3">
      <c r="A45" s="92"/>
      <c r="B45" s="2" t="s">
        <v>52</v>
      </c>
      <c r="C45" s="36" t="s">
        <v>82</v>
      </c>
      <c r="D45" s="10">
        <v>12000</v>
      </c>
      <c r="E45" s="9"/>
    </row>
    <row r="46" spans="1:6" ht="27.6" x14ac:dyDescent="0.3">
      <c r="A46" s="92"/>
      <c r="B46" s="2" t="s">
        <v>77</v>
      </c>
      <c r="C46" s="39"/>
      <c r="D46" s="10"/>
      <c r="E46" s="9"/>
    </row>
    <row r="47" spans="1:6" ht="60.45" customHeight="1" x14ac:dyDescent="0.3">
      <c r="A47" s="92"/>
      <c r="B47" s="2" t="s">
        <v>51</v>
      </c>
      <c r="C47" s="36" t="s">
        <v>80</v>
      </c>
      <c r="D47" s="10">
        <v>132000</v>
      </c>
      <c r="E47" s="9"/>
    </row>
    <row r="48" spans="1:6" ht="73.95" customHeight="1" x14ac:dyDescent="0.3">
      <c r="A48" s="92"/>
      <c r="B48" s="2" t="s">
        <v>50</v>
      </c>
      <c r="C48" s="66" t="s">
        <v>78</v>
      </c>
      <c r="D48" s="45">
        <v>36000</v>
      </c>
      <c r="E48" s="46"/>
    </row>
    <row r="49" spans="1:5" ht="55.5" customHeight="1" thickBot="1" x14ac:dyDescent="0.35">
      <c r="A49" s="92"/>
      <c r="B49" s="68" t="s">
        <v>49</v>
      </c>
      <c r="C49" s="70"/>
      <c r="D49" s="71"/>
      <c r="E49" s="71"/>
    </row>
    <row r="50" spans="1:5" ht="28.2" thickBot="1" x14ac:dyDescent="0.35">
      <c r="A50" s="89" t="s">
        <v>9</v>
      </c>
      <c r="B50" s="7" t="s">
        <v>42</v>
      </c>
      <c r="C50" s="69"/>
      <c r="D50" s="42"/>
      <c r="E50" s="42"/>
    </row>
    <row r="51" spans="1:5" ht="30.75" customHeight="1" x14ac:dyDescent="0.3">
      <c r="A51" s="90"/>
      <c r="B51" s="1" t="s">
        <v>43</v>
      </c>
      <c r="C51" s="8"/>
      <c r="D51" s="9"/>
      <c r="E51" s="9"/>
    </row>
    <row r="52" spans="1:5" ht="18.75" customHeight="1" x14ac:dyDescent="0.3">
      <c r="A52" s="90"/>
      <c r="B52" s="2" t="s">
        <v>44</v>
      </c>
      <c r="C52" s="8"/>
      <c r="D52" s="9"/>
      <c r="E52" s="9"/>
    </row>
    <row r="53" spans="1:5" ht="21" customHeight="1" x14ac:dyDescent="0.3">
      <c r="A53" s="90"/>
      <c r="B53" s="2" t="s">
        <v>45</v>
      </c>
      <c r="C53" s="8"/>
      <c r="D53" s="9"/>
      <c r="E53" s="9"/>
    </row>
    <row r="54" spans="1:5" ht="54.75" customHeight="1" x14ac:dyDescent="0.3">
      <c r="A54" s="90"/>
      <c r="B54" s="2" t="s">
        <v>72</v>
      </c>
      <c r="C54" s="11"/>
      <c r="D54" s="12"/>
      <c r="E54" s="12"/>
    </row>
    <row r="55" spans="1:5" ht="17.25" customHeight="1" x14ac:dyDescent="0.3">
      <c r="A55" s="90"/>
      <c r="B55" s="2" t="s">
        <v>46</v>
      </c>
      <c r="C55" s="8"/>
      <c r="D55" s="9"/>
      <c r="E55" s="9"/>
    </row>
    <row r="56" spans="1:5" x14ac:dyDescent="0.3">
      <c r="A56" s="90"/>
      <c r="B56" s="2" t="s">
        <v>47</v>
      </c>
      <c r="C56" s="8"/>
      <c r="D56" s="9"/>
      <c r="E56" s="9"/>
    </row>
    <row r="57" spans="1:5" ht="20.25" customHeight="1" x14ac:dyDescent="0.3">
      <c r="A57" s="90"/>
      <c r="B57" s="2" t="s">
        <v>41</v>
      </c>
      <c r="C57" s="8"/>
      <c r="D57" s="9"/>
      <c r="E57" s="9"/>
    </row>
    <row r="58" spans="1:5" ht="15.75" customHeight="1" x14ac:dyDescent="0.3">
      <c r="A58" s="90"/>
      <c r="B58" s="2" t="s">
        <v>40</v>
      </c>
      <c r="C58" s="8"/>
      <c r="D58" s="9"/>
      <c r="E58" s="9"/>
    </row>
    <row r="59" spans="1:5" ht="19.5" customHeight="1" x14ac:dyDescent="0.3">
      <c r="A59" s="90"/>
      <c r="B59" s="2" t="s">
        <v>39</v>
      </c>
      <c r="C59" s="8"/>
      <c r="D59" s="9"/>
      <c r="E59" s="9"/>
    </row>
    <row r="60" spans="1:5" ht="30" customHeight="1" x14ac:dyDescent="0.3">
      <c r="A60" s="90"/>
      <c r="B60" s="2" t="s">
        <v>38</v>
      </c>
      <c r="C60" s="8"/>
      <c r="D60" s="9"/>
      <c r="E60" s="9"/>
    </row>
    <row r="61" spans="1:5" ht="27.6" x14ac:dyDescent="0.3">
      <c r="A61" s="90"/>
      <c r="B61" s="2" t="s">
        <v>48</v>
      </c>
      <c r="C61" s="8"/>
      <c r="D61" s="9"/>
      <c r="E61" s="9"/>
    </row>
    <row r="62" spans="1:5" ht="33.6" customHeight="1" x14ac:dyDescent="0.3">
      <c r="A62" s="90"/>
      <c r="B62" s="2" t="s">
        <v>53</v>
      </c>
      <c r="C62" s="11"/>
      <c r="D62" s="9"/>
      <c r="E62" s="9"/>
    </row>
    <row r="63" spans="1:5" ht="41.4" x14ac:dyDescent="0.3">
      <c r="A63" s="90"/>
      <c r="B63" s="2" t="s">
        <v>36</v>
      </c>
      <c r="C63" s="8"/>
      <c r="D63" s="9"/>
      <c r="E63" s="9"/>
    </row>
    <row r="64" spans="1:5" ht="27.6" x14ac:dyDescent="0.3">
      <c r="A64" s="90"/>
      <c r="B64" s="2" t="s">
        <v>35</v>
      </c>
      <c r="C64" s="13"/>
      <c r="D64" s="9"/>
      <c r="E64" s="9"/>
    </row>
    <row r="65" spans="1:5" x14ac:dyDescent="0.3">
      <c r="A65" s="90"/>
      <c r="B65" s="2" t="s">
        <v>34</v>
      </c>
      <c r="C65" s="8"/>
      <c r="D65" s="9"/>
      <c r="E65" s="9"/>
    </row>
    <row r="66" spans="1:5" x14ac:dyDescent="0.3">
      <c r="A66" s="90"/>
      <c r="B66" s="2" t="s">
        <v>33</v>
      </c>
      <c r="C66" s="8"/>
      <c r="D66" s="9"/>
      <c r="E66" s="9"/>
    </row>
    <row r="67" spans="1:5" ht="15" thickBot="1" x14ac:dyDescent="0.35">
      <c r="A67" s="91"/>
      <c r="B67" s="4" t="s">
        <v>32</v>
      </c>
      <c r="C67" s="47"/>
      <c r="D67" s="44"/>
      <c r="E67" s="44"/>
    </row>
    <row r="68" spans="1:5" ht="44.25" customHeight="1" thickBot="1" x14ac:dyDescent="0.35">
      <c r="A68" s="48" t="s">
        <v>37</v>
      </c>
      <c r="B68" s="6" t="s">
        <v>73</v>
      </c>
      <c r="C68" s="49"/>
      <c r="D68" s="50"/>
      <c r="E68" s="54"/>
    </row>
    <row r="69" spans="1:5" ht="15" thickBot="1" x14ac:dyDescent="0.35">
      <c r="A69" s="51" t="s">
        <v>71</v>
      </c>
      <c r="B69" s="51"/>
      <c r="C69" s="56"/>
      <c r="D69" s="57">
        <f>SUM(D7:D8,D10:D13,D15:D16,D18:D25,D27:D28,D30:D31,D33:D36,D38:D49,D50:D68)</f>
        <v>1800000</v>
      </c>
      <c r="E69" s="58"/>
    </row>
  </sheetData>
  <mergeCells count="19">
    <mergeCell ref="A50:A67"/>
    <mergeCell ref="A37:A49"/>
    <mergeCell ref="A29:A31"/>
    <mergeCell ref="A32:A36"/>
    <mergeCell ref="B29:E29"/>
    <mergeCell ref="B32:E32"/>
    <mergeCell ref="B37:E37"/>
    <mergeCell ref="A26:A28"/>
    <mergeCell ref="A2:E2"/>
    <mergeCell ref="A6:A8"/>
    <mergeCell ref="A9:A13"/>
    <mergeCell ref="A14:A16"/>
    <mergeCell ref="A17:A25"/>
    <mergeCell ref="B14:E14"/>
    <mergeCell ref="B9:E9"/>
    <mergeCell ref="B6:E6"/>
    <mergeCell ref="B17:E17"/>
    <mergeCell ref="B26:E26"/>
    <mergeCell ref="A3:E3"/>
  </mergeCells>
  <pageMargins left="0.23622047244094491" right="0.23622047244094491" top="0.74803149606299213" bottom="0.74803149606299213" header="0.31496062992125984" footer="0.31496062992125984"/>
  <pageSetup paperSize="9" scale="69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Никитцова Анна Викторовна</cp:lastModifiedBy>
  <cp:lastPrinted>2018-03-13T13:15:26Z</cp:lastPrinted>
  <dcterms:created xsi:type="dcterms:W3CDTF">2015-02-11T09:15:03Z</dcterms:created>
  <dcterms:modified xsi:type="dcterms:W3CDTF">2018-03-13T13:27:56Z</dcterms:modified>
</cp:coreProperties>
</file>