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5315" windowHeight="1105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<sst xmlns="http://schemas.openxmlformats.org/spreadsheetml/2006/main" count="55" uniqueCount="55">
  <si>
    <t>Номинант</t>
  </si>
  <si>
    <t>Итоговый балл интернет-голосования</t>
  </si>
  <si>
    <t>Итоговое количество баллов</t>
  </si>
  <si>
    <t>«НКО года»</t>
  </si>
  <si>
    <t>УРО ООО  «Ассоциация юристов России»</t>
  </si>
  <si>
    <t>УГОО по ЗПП  «Успех»</t>
  </si>
  <si>
    <t>ППОС УлГУ</t>
  </si>
  <si>
    <t>УГОО ЗПП  «Общественный контроль»</t>
  </si>
  <si>
    <t>УОМОО  «Молодёжный инициативный центр»</t>
  </si>
  <si>
    <t>АНО «Агентство социально-культурных проектов»</t>
  </si>
  <si>
    <t>УРБОФ  «Дари добро»</t>
  </si>
  <si>
    <t>УРОО поддержки детей Великой Отечественной войны «Дети войны»</t>
  </si>
  <si>
    <t>УООО  «Союз семей военнослужащих, погибших в Афганистане и локальных военных конфликтах»</t>
  </si>
  <si>
    <t>УРО ОООИ «Всероссийское общество глухих»</t>
  </si>
  <si>
    <t>УРОО помощи родителям и детям «Совет родителей»</t>
  </si>
  <si>
    <t>«Социально-ответственный бизнес»</t>
  </si>
  <si>
    <t>ОАО «Утёс» (г. Ульяновск)</t>
  </si>
  <si>
    <t>ОАО «Димитровградский завод химического машиностроения» («Димитровградхиммаш»)</t>
  </si>
  <si>
    <t>«Лучшее средство массовой информации, освещающее вопросы развития гражданского общества»</t>
  </si>
  <si>
    <t>Областная еженедельная газета «Вестник» (г. Ульяновск)</t>
  </si>
  <si>
    <t>ОАУ «Редакция газеты «Искра» (р.п.Павловка)</t>
  </si>
  <si>
    <t>ОГБУ «МедиаЦентр» - Редакция газеты «Ульяновская правда» (г. Ульяновск)</t>
  </si>
  <si>
    <t>МБУ «Исток» - Телеканал «Сфера-ТВ» (р.п.Новоспасское)</t>
  </si>
  <si>
    <t>«Благотворитель года»</t>
  </si>
  <si>
    <t>ООО «Гера» (г. Ульяновск)</t>
  </si>
  <si>
    <t>ООО «Премьер-Дент» (г. Ульяновск)</t>
  </si>
  <si>
    <t>ООО «Хлебокомбинат» (р.п.Павловка)</t>
  </si>
  <si>
    <t>ООО «Опора-Ульяновск» (г. Ульяновск)</t>
  </si>
  <si>
    <t>Яшина Марина Леонидовна</t>
  </si>
  <si>
    <t>Ионов Павел Николаевич</t>
  </si>
  <si>
    <t>Офицеров Петр Леонидович</t>
  </si>
  <si>
    <t>Разинова Татьяна Алексеевна</t>
  </si>
  <si>
    <t>Голяшов Геннадий Александрович</t>
  </si>
  <si>
    <t>Шевчук МегиТариеловна</t>
  </si>
  <si>
    <t>Комарова Наталья Алексеевна</t>
  </si>
  <si>
    <t>Князевская Татьяна Геннадьевна</t>
  </si>
  <si>
    <t>Пиякин Валентин Петрович</t>
  </si>
  <si>
    <t>Баранова Лариса Александровна</t>
  </si>
  <si>
    <t>Гераськина Светлана Тихоновна</t>
  </si>
  <si>
    <t>«Лучший волонтер»</t>
  </si>
  <si>
    <t>Яковлева Мария Сергеевна</t>
  </si>
  <si>
    <t>Волкова Наталья Васильевна</t>
  </si>
  <si>
    <t>Силькунова Екатерина Александровна</t>
  </si>
  <si>
    <t>Ефанов Алексей Владимирович</t>
  </si>
  <si>
    <t>Даминов Михаил Равильевич</t>
  </si>
  <si>
    <t>Мусина Наталья Вячеславовна</t>
  </si>
  <si>
    <t>Мердеева Лилия Шияхмятовна</t>
  </si>
  <si>
    <t>Орехова Галина Евгеньевна</t>
  </si>
  <si>
    <t>«Меценат года»</t>
  </si>
  <si>
    <t>Герасимова Наталья Юрьевна</t>
  </si>
  <si>
    <t>Гасанов Лев Шамиль-оглы</t>
  </si>
  <si>
    <t>Просветитель года</t>
  </si>
  <si>
    <t>"Лучший лидер некоммерческой организации или  общественного объединения»</t>
  </si>
  <si>
    <t>Валеев  Раиль Рамилевич</t>
  </si>
  <si>
    <t>Средняя оценка экспертов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</si>
</sst>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9"/>
  <sheetViews>
    <sheetView tabSelected="1" workbookViewId="0" topLeftCell="A43">
      <selection activeCell="K58" sqref="K58:K59"/>
    </sheetView>
  </sheetViews>
  <sheetFormatPr defaultColWidth="9.140625" defaultRowHeight="15"/>
  <cols>
    <col min="1" max="1" width="29.8515625" style="0" customWidth="1"/>
    <col min="2" max="8" width="9.8515625" style="0" hidden="1" customWidth="1"/>
    <col min="9" max="9" width="12.00390625" style="3" customWidth="1"/>
    <col min="10" max="10" width="16.28125" style="0" customWidth="1"/>
    <col min="11" max="11" width="14.421875" style="3" customWidth="1"/>
    <col min="12" max="13" width="18.00390625" style="7" customWidth="1"/>
    <col min="14" max="103" width="9.140625" style="7" customWidth="1"/>
  </cols>
  <sheetData>
    <row r="1" spans="1:11" ht="15.75" thickBot="1">
      <c r="A1" s="1"/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48" thickBot="1">
      <c r="A2" s="8" t="s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10" t="s">
        <v>54</v>
      </c>
      <c r="J2" s="9" t="s">
        <v>1</v>
      </c>
      <c r="K2" s="10" t="s">
        <v>2</v>
      </c>
    </row>
    <row r="3" spans="1:11" ht="19.5" thickBo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03" s="4" customFormat="1" ht="30.75" thickBot="1">
      <c r="A4" s="14" t="s">
        <v>4</v>
      </c>
      <c r="B4" s="15">
        <v>30</v>
      </c>
      <c r="C4" s="15">
        <v>24</v>
      </c>
      <c r="D4" s="15">
        <v>18</v>
      </c>
      <c r="E4" s="15">
        <v>19</v>
      </c>
      <c r="F4" s="15">
        <v>25</v>
      </c>
      <c r="G4" s="15">
        <v>26</v>
      </c>
      <c r="H4" s="15">
        <v>26</v>
      </c>
      <c r="I4" s="17">
        <f>SUM(B4:H4)/7</f>
        <v>24</v>
      </c>
      <c r="J4" s="16">
        <v>4.98</v>
      </c>
      <c r="K4" s="17">
        <f>I4+J4</f>
        <v>28.98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</row>
    <row r="5" spans="1:103" s="5" customFormat="1" ht="30.75" thickBot="1">
      <c r="A5" s="14" t="s">
        <v>8</v>
      </c>
      <c r="B5" s="15">
        <v>30</v>
      </c>
      <c r="C5" s="15">
        <v>27</v>
      </c>
      <c r="D5" s="15">
        <v>28</v>
      </c>
      <c r="E5" s="15">
        <v>21</v>
      </c>
      <c r="F5" s="15">
        <v>23</v>
      </c>
      <c r="G5" s="15">
        <v>26</v>
      </c>
      <c r="H5" s="15">
        <v>24</v>
      </c>
      <c r="I5" s="17">
        <f aca="true" t="shared" si="0" ref="I5:I14">SUM(B5:H5)/7</f>
        <v>25.571428571428573</v>
      </c>
      <c r="J5" s="16">
        <v>1.17</v>
      </c>
      <c r="K5" s="17">
        <f aca="true" t="shared" si="1" ref="K5:K14">I5+J5</f>
        <v>26.74142857142857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</row>
    <row r="6" spans="1:103" s="6" customFormat="1" ht="16.5" thickBot="1">
      <c r="A6" s="14" t="s">
        <v>6</v>
      </c>
      <c r="B6" s="15">
        <v>26</v>
      </c>
      <c r="C6" s="15">
        <v>18</v>
      </c>
      <c r="D6" s="15">
        <v>21</v>
      </c>
      <c r="E6" s="15">
        <v>20</v>
      </c>
      <c r="F6" s="15">
        <v>27</v>
      </c>
      <c r="G6" s="15">
        <v>18</v>
      </c>
      <c r="H6" s="15">
        <v>22</v>
      </c>
      <c r="I6" s="17">
        <f t="shared" si="0"/>
        <v>21.714285714285715</v>
      </c>
      <c r="J6" s="16">
        <v>3.18</v>
      </c>
      <c r="K6" s="17">
        <f t="shared" si="1"/>
        <v>24.894285714285715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</row>
    <row r="7" spans="1:11" ht="16.5" thickBot="1">
      <c r="A7" s="14" t="s">
        <v>10</v>
      </c>
      <c r="B7" s="15">
        <v>30</v>
      </c>
      <c r="C7" s="15">
        <v>27</v>
      </c>
      <c r="D7" s="15">
        <v>13</v>
      </c>
      <c r="E7" s="15">
        <v>23</v>
      </c>
      <c r="F7" s="15">
        <v>21</v>
      </c>
      <c r="G7" s="15">
        <v>24</v>
      </c>
      <c r="H7" s="15">
        <v>28</v>
      </c>
      <c r="I7" s="17">
        <f t="shared" si="0"/>
        <v>23.714285714285715</v>
      </c>
      <c r="J7" s="16">
        <v>0.37</v>
      </c>
      <c r="K7" s="17">
        <f t="shared" si="1"/>
        <v>24.084285714285716</v>
      </c>
    </row>
    <row r="8" spans="1:11" ht="30.75" thickBot="1">
      <c r="A8" s="14" t="s">
        <v>13</v>
      </c>
      <c r="B8" s="15">
        <v>30</v>
      </c>
      <c r="C8" s="15">
        <v>21</v>
      </c>
      <c r="D8" s="15">
        <v>17</v>
      </c>
      <c r="E8" s="15">
        <v>17</v>
      </c>
      <c r="F8" s="15">
        <v>27</v>
      </c>
      <c r="G8" s="15">
        <v>21</v>
      </c>
      <c r="H8" s="15">
        <v>26</v>
      </c>
      <c r="I8" s="17">
        <f t="shared" si="0"/>
        <v>22.714285714285715</v>
      </c>
      <c r="J8" s="16">
        <v>0.18</v>
      </c>
      <c r="K8" s="17">
        <f t="shared" si="1"/>
        <v>22.894285714285715</v>
      </c>
    </row>
    <row r="9" spans="1:103" s="4" customFormat="1" ht="30.75" thickBot="1">
      <c r="A9" s="14" t="s">
        <v>9</v>
      </c>
      <c r="B9" s="15">
        <v>21</v>
      </c>
      <c r="C9" s="15">
        <v>24</v>
      </c>
      <c r="D9" s="15">
        <v>13</v>
      </c>
      <c r="E9" s="15">
        <v>18</v>
      </c>
      <c r="F9" s="15">
        <v>21</v>
      </c>
      <c r="G9" s="15">
        <v>20</v>
      </c>
      <c r="H9" s="15">
        <v>26</v>
      </c>
      <c r="I9" s="17">
        <f t="shared" si="0"/>
        <v>20.428571428571427</v>
      </c>
      <c r="J9" s="16">
        <v>0.84</v>
      </c>
      <c r="K9" s="17">
        <f t="shared" si="1"/>
        <v>21.268571428571427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03" s="4" customFormat="1" ht="60.75" thickBot="1">
      <c r="A10" s="14" t="s">
        <v>12</v>
      </c>
      <c r="B10" s="15">
        <v>27</v>
      </c>
      <c r="C10" s="15">
        <v>21</v>
      </c>
      <c r="D10" s="15">
        <v>15</v>
      </c>
      <c r="E10" s="15">
        <v>15</v>
      </c>
      <c r="F10" s="15">
        <v>21</v>
      </c>
      <c r="G10" s="15">
        <v>20</v>
      </c>
      <c r="H10" s="15">
        <v>24</v>
      </c>
      <c r="I10" s="17">
        <f t="shared" si="0"/>
        <v>20.428571428571427</v>
      </c>
      <c r="J10" s="16">
        <v>0.21</v>
      </c>
      <c r="K10" s="17">
        <f t="shared" si="1"/>
        <v>20.638571428571428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103" s="4" customFormat="1" ht="30.75" thickBot="1">
      <c r="A11" s="14" t="s">
        <v>14</v>
      </c>
      <c r="B11" s="15">
        <v>27</v>
      </c>
      <c r="C11" s="15">
        <v>21</v>
      </c>
      <c r="D11" s="15">
        <v>18</v>
      </c>
      <c r="E11" s="15">
        <v>13</v>
      </c>
      <c r="F11" s="15">
        <v>19</v>
      </c>
      <c r="G11" s="15">
        <v>14</v>
      </c>
      <c r="H11" s="15">
        <v>20</v>
      </c>
      <c r="I11" s="17">
        <f t="shared" si="0"/>
        <v>18.857142857142858</v>
      </c>
      <c r="J11" s="16">
        <v>0.08</v>
      </c>
      <c r="K11" s="17">
        <f t="shared" si="1"/>
        <v>18.937142857142856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11" ht="45.75" thickBot="1">
      <c r="A12" s="14" t="s">
        <v>11</v>
      </c>
      <c r="B12" s="15">
        <v>27</v>
      </c>
      <c r="C12" s="15">
        <v>21</v>
      </c>
      <c r="D12" s="15">
        <v>12</v>
      </c>
      <c r="E12" s="15">
        <v>13</v>
      </c>
      <c r="F12" s="15">
        <v>15</v>
      </c>
      <c r="G12" s="15">
        <v>15</v>
      </c>
      <c r="H12" s="15">
        <v>26</v>
      </c>
      <c r="I12" s="17">
        <f t="shared" si="0"/>
        <v>18.428571428571427</v>
      </c>
      <c r="J12" s="16">
        <v>0.34</v>
      </c>
      <c r="K12" s="17">
        <f t="shared" si="1"/>
        <v>18.768571428571427</v>
      </c>
    </row>
    <row r="13" spans="1:11" ht="16.5" thickBot="1">
      <c r="A13" s="14" t="s">
        <v>5</v>
      </c>
      <c r="B13" s="15">
        <v>14</v>
      </c>
      <c r="C13" s="15">
        <v>21</v>
      </c>
      <c r="D13" s="15">
        <v>8</v>
      </c>
      <c r="E13" s="15">
        <v>7</v>
      </c>
      <c r="F13" s="15">
        <v>6</v>
      </c>
      <c r="G13" s="15">
        <v>14</v>
      </c>
      <c r="H13" s="15">
        <v>5</v>
      </c>
      <c r="I13" s="17">
        <f t="shared" si="0"/>
        <v>10.714285714285714</v>
      </c>
      <c r="J13" s="16">
        <v>4.06</v>
      </c>
      <c r="K13" s="17">
        <f t="shared" si="1"/>
        <v>14.774285714285714</v>
      </c>
    </row>
    <row r="14" spans="1:11" ht="30.75" thickBot="1">
      <c r="A14" s="14" t="s">
        <v>7</v>
      </c>
      <c r="B14" s="15">
        <v>7</v>
      </c>
      <c r="C14" s="15">
        <v>18</v>
      </c>
      <c r="D14" s="15">
        <v>6</v>
      </c>
      <c r="E14" s="15">
        <v>2</v>
      </c>
      <c r="F14" s="15">
        <v>6</v>
      </c>
      <c r="G14" s="15">
        <v>12</v>
      </c>
      <c r="H14" s="15">
        <v>6</v>
      </c>
      <c r="I14" s="17">
        <f t="shared" si="0"/>
        <v>8.142857142857142</v>
      </c>
      <c r="J14" s="16">
        <v>1.31</v>
      </c>
      <c r="K14" s="17">
        <f t="shared" si="1"/>
        <v>9.452857142857143</v>
      </c>
    </row>
    <row r="15" spans="1:11" ht="15.75" thickBot="1">
      <c r="A15" s="7"/>
      <c r="B15" s="7"/>
      <c r="C15" s="7"/>
      <c r="D15" s="7"/>
      <c r="E15" s="7"/>
      <c r="F15" s="7"/>
      <c r="G15" s="7"/>
      <c r="H15" s="7"/>
      <c r="I15" s="18"/>
      <c r="J15" s="7"/>
      <c r="K15" s="18"/>
    </row>
    <row r="16" spans="1:11" ht="37.5" customHeight="1" thickBo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03" s="4" customFormat="1" ht="60.75" thickBot="1">
      <c r="A17" s="14" t="s">
        <v>17</v>
      </c>
      <c r="B17" s="15">
        <v>30</v>
      </c>
      <c r="C17" s="15">
        <v>24</v>
      </c>
      <c r="D17" s="15">
        <v>30</v>
      </c>
      <c r="E17" s="15">
        <v>28</v>
      </c>
      <c r="F17" s="15">
        <v>20</v>
      </c>
      <c r="G17" s="15">
        <v>27</v>
      </c>
      <c r="H17" s="15">
        <v>22</v>
      </c>
      <c r="I17" s="17">
        <f>SUM(B17:H17)/7</f>
        <v>25.857142857142858</v>
      </c>
      <c r="J17" s="16">
        <v>0.08</v>
      </c>
      <c r="K17" s="17">
        <f>I17+J17</f>
        <v>25.937142857142856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</row>
    <row r="18" spans="1:103" s="5" customFormat="1" ht="16.5" thickBot="1">
      <c r="A18" s="14" t="s">
        <v>16</v>
      </c>
      <c r="B18" s="15">
        <v>28</v>
      </c>
      <c r="C18" s="15">
        <v>27</v>
      </c>
      <c r="D18" s="15">
        <v>28</v>
      </c>
      <c r="E18" s="15">
        <v>29</v>
      </c>
      <c r="F18" s="15">
        <v>22</v>
      </c>
      <c r="G18" s="15">
        <v>21</v>
      </c>
      <c r="H18" s="15">
        <v>22</v>
      </c>
      <c r="I18" s="17">
        <f>SUM(B18:H18)/7</f>
        <v>25.285714285714285</v>
      </c>
      <c r="J18" s="16">
        <v>0.19</v>
      </c>
      <c r="K18" s="17">
        <f>I18+J18</f>
        <v>25.475714285714286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</row>
    <row r="19" spans="1:11" ht="15.75" thickBot="1">
      <c r="A19" s="7"/>
      <c r="B19" s="7"/>
      <c r="C19" s="7"/>
      <c r="D19" s="7"/>
      <c r="E19" s="7"/>
      <c r="F19" s="7"/>
      <c r="G19" s="7"/>
      <c r="H19" s="7"/>
      <c r="I19" s="18"/>
      <c r="J19" s="7"/>
      <c r="K19" s="18"/>
    </row>
    <row r="20" spans="1:11" ht="75" customHeight="1" thickBot="1">
      <c r="A20" s="11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03" s="4" customFormat="1" ht="45.75" thickBot="1">
      <c r="A21" s="14" t="s">
        <v>21</v>
      </c>
      <c r="B21" s="15">
        <v>30</v>
      </c>
      <c r="C21" s="15">
        <v>24</v>
      </c>
      <c r="D21" s="15">
        <v>29</v>
      </c>
      <c r="E21" s="15">
        <v>30</v>
      </c>
      <c r="F21" s="15">
        <v>29</v>
      </c>
      <c r="G21" s="15">
        <v>26</v>
      </c>
      <c r="H21" s="15">
        <v>11</v>
      </c>
      <c r="I21" s="17">
        <f>SUM(B21:H21)/7</f>
        <v>25.571428571428573</v>
      </c>
      <c r="J21" s="16">
        <v>0.54</v>
      </c>
      <c r="K21" s="17">
        <f>I21+J21</f>
        <v>26.111428571428572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</row>
    <row r="22" spans="1:11" ht="30.75" thickBot="1">
      <c r="A22" s="14" t="s">
        <v>20</v>
      </c>
      <c r="B22" s="15">
        <v>24</v>
      </c>
      <c r="C22" s="15">
        <v>24</v>
      </c>
      <c r="D22" s="15">
        <v>20</v>
      </c>
      <c r="E22" s="15">
        <v>27</v>
      </c>
      <c r="F22" s="15">
        <v>26</v>
      </c>
      <c r="G22" s="15">
        <v>19</v>
      </c>
      <c r="H22" s="15">
        <v>15</v>
      </c>
      <c r="I22" s="17">
        <f aca="true" t="shared" si="2" ref="I22:I24">SUM(B22:H22)/7</f>
        <v>22.142857142857142</v>
      </c>
      <c r="J22" s="16">
        <v>0.97</v>
      </c>
      <c r="K22" s="17">
        <f aca="true" t="shared" si="3" ref="K22:K24">I22+J22</f>
        <v>23.11285714285714</v>
      </c>
    </row>
    <row r="23" spans="1:11" ht="45.75" thickBot="1">
      <c r="A23" s="14" t="s">
        <v>22</v>
      </c>
      <c r="B23" s="15">
        <v>24</v>
      </c>
      <c r="C23" s="15">
        <v>24</v>
      </c>
      <c r="D23" s="15">
        <v>21</v>
      </c>
      <c r="E23" s="15">
        <v>25</v>
      </c>
      <c r="F23" s="15">
        <v>26</v>
      </c>
      <c r="G23" s="15">
        <v>17</v>
      </c>
      <c r="H23" s="15">
        <v>18</v>
      </c>
      <c r="I23" s="17">
        <f t="shared" si="2"/>
        <v>22.142857142857142</v>
      </c>
      <c r="J23" s="16">
        <v>0.19</v>
      </c>
      <c r="K23" s="17">
        <f t="shared" si="3"/>
        <v>22.332857142857144</v>
      </c>
    </row>
    <row r="24" spans="1:11" ht="45.75" thickBot="1">
      <c r="A24" s="14" t="s">
        <v>19</v>
      </c>
      <c r="B24" s="15">
        <v>19</v>
      </c>
      <c r="C24" s="15">
        <v>27</v>
      </c>
      <c r="D24" s="15">
        <v>17</v>
      </c>
      <c r="E24" s="15">
        <v>21</v>
      </c>
      <c r="F24" s="15">
        <v>22</v>
      </c>
      <c r="G24" s="15">
        <v>11</v>
      </c>
      <c r="H24" s="15">
        <v>18</v>
      </c>
      <c r="I24" s="17">
        <f t="shared" si="2"/>
        <v>19.285714285714285</v>
      </c>
      <c r="J24" s="16">
        <v>2.89</v>
      </c>
      <c r="K24" s="17">
        <f t="shared" si="3"/>
        <v>22.175714285714285</v>
      </c>
    </row>
    <row r="25" spans="1:11" ht="15">
      <c r="A25" s="7"/>
      <c r="B25" s="7"/>
      <c r="C25" s="7"/>
      <c r="D25" s="7"/>
      <c r="E25" s="7"/>
      <c r="F25" s="7"/>
      <c r="G25" s="7"/>
      <c r="H25" s="7"/>
      <c r="I25" s="18"/>
      <c r="J25" s="7"/>
      <c r="K25" s="18"/>
    </row>
    <row r="26" spans="1:11" ht="15">
      <c r="A26" s="7"/>
      <c r="B26" s="7"/>
      <c r="C26" s="7"/>
      <c r="D26" s="7"/>
      <c r="E26" s="7"/>
      <c r="F26" s="7"/>
      <c r="G26" s="7"/>
      <c r="H26" s="7"/>
      <c r="I26" s="18"/>
      <c r="J26" s="7"/>
      <c r="K26" s="18"/>
    </row>
    <row r="27" spans="1:11" ht="15.75" thickBot="1">
      <c r="A27" s="7"/>
      <c r="B27" s="7"/>
      <c r="C27" s="7"/>
      <c r="D27" s="7"/>
      <c r="E27" s="7"/>
      <c r="F27" s="7"/>
      <c r="G27" s="7"/>
      <c r="H27" s="7"/>
      <c r="I27" s="18"/>
      <c r="J27" s="7"/>
      <c r="K27" s="18"/>
    </row>
    <row r="28" spans="1:11" ht="19.5" thickBot="1">
      <c r="A28" s="11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30.75" thickBot="1">
      <c r="A29" s="14" t="s">
        <v>25</v>
      </c>
      <c r="B29" s="15">
        <v>24</v>
      </c>
      <c r="C29" s="15">
        <v>24</v>
      </c>
      <c r="D29" s="15">
        <v>28</v>
      </c>
      <c r="E29" s="15">
        <v>26</v>
      </c>
      <c r="F29" s="15">
        <v>30</v>
      </c>
      <c r="G29" s="15">
        <v>25</v>
      </c>
      <c r="H29" s="15">
        <v>25</v>
      </c>
      <c r="I29" s="17">
        <f>SUM(B29:H29)/7</f>
        <v>26</v>
      </c>
      <c r="J29" s="16">
        <v>14.17</v>
      </c>
      <c r="K29" s="17">
        <f>I29+J29</f>
        <v>40.17</v>
      </c>
    </row>
    <row r="30" spans="1:11" ht="16.5" thickBot="1">
      <c r="A30" s="14" t="s">
        <v>24</v>
      </c>
      <c r="B30" s="15">
        <v>25</v>
      </c>
      <c r="C30" s="15">
        <v>27</v>
      </c>
      <c r="D30" s="15">
        <v>15</v>
      </c>
      <c r="E30" s="15">
        <v>22</v>
      </c>
      <c r="F30" s="15">
        <v>24</v>
      </c>
      <c r="G30" s="15">
        <v>15</v>
      </c>
      <c r="H30" s="15">
        <v>28</v>
      </c>
      <c r="I30" s="17">
        <f aca="true" t="shared" si="4" ref="I30:I32">SUM(B30:H30)/7</f>
        <v>22.285714285714285</v>
      </c>
      <c r="J30" s="16">
        <v>14.15</v>
      </c>
      <c r="K30" s="17">
        <f aca="true" t="shared" si="5" ref="K30:K32">I30+J30</f>
        <v>36.43571428571428</v>
      </c>
    </row>
    <row r="31" spans="1:11" ht="30.75" thickBot="1">
      <c r="A31" s="14" t="s">
        <v>26</v>
      </c>
      <c r="B31" s="15">
        <v>27</v>
      </c>
      <c r="C31" s="15">
        <v>24</v>
      </c>
      <c r="D31" s="15">
        <v>19</v>
      </c>
      <c r="E31" s="15">
        <v>18</v>
      </c>
      <c r="F31" s="15">
        <v>27</v>
      </c>
      <c r="G31" s="15">
        <v>15</v>
      </c>
      <c r="H31" s="15">
        <v>18</v>
      </c>
      <c r="I31" s="17">
        <f t="shared" si="4"/>
        <v>21.142857142857142</v>
      </c>
      <c r="J31" s="16">
        <v>0.41</v>
      </c>
      <c r="K31" s="17">
        <f t="shared" si="5"/>
        <v>21.552857142857142</v>
      </c>
    </row>
    <row r="32" spans="1:11" ht="30.75" thickBot="1">
      <c r="A32" s="14" t="s">
        <v>27</v>
      </c>
      <c r="B32" s="15">
        <v>23</v>
      </c>
      <c r="C32" s="15">
        <v>24</v>
      </c>
      <c r="D32" s="15">
        <v>18</v>
      </c>
      <c r="E32" s="15">
        <v>13</v>
      </c>
      <c r="F32" s="15">
        <v>21</v>
      </c>
      <c r="G32" s="15">
        <v>14</v>
      </c>
      <c r="H32" s="15">
        <v>11</v>
      </c>
      <c r="I32" s="17">
        <f t="shared" si="4"/>
        <v>17.714285714285715</v>
      </c>
      <c r="J32" s="16">
        <v>0.07</v>
      </c>
      <c r="K32" s="17">
        <f t="shared" si="5"/>
        <v>17.784285714285716</v>
      </c>
    </row>
    <row r="33" spans="1:11" ht="36" customHeight="1" thickBot="1">
      <c r="A33" s="11" t="s">
        <v>52</v>
      </c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03" s="4" customFormat="1" ht="16.5" thickBot="1">
      <c r="A34" s="14" t="s">
        <v>28</v>
      </c>
      <c r="B34" s="15">
        <v>28</v>
      </c>
      <c r="C34" s="15">
        <v>27</v>
      </c>
      <c r="D34" s="15">
        <v>22</v>
      </c>
      <c r="E34" s="15">
        <v>30</v>
      </c>
      <c r="F34" s="15">
        <v>30</v>
      </c>
      <c r="G34" s="15">
        <v>19</v>
      </c>
      <c r="H34" s="15">
        <v>30</v>
      </c>
      <c r="I34" s="17">
        <f>SUM(B34:H34)/7</f>
        <v>26.571428571428573</v>
      </c>
      <c r="J34" s="16">
        <v>9.49</v>
      </c>
      <c r="K34" s="17">
        <f>I34+J34</f>
        <v>36.06142857142857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</row>
    <row r="35" spans="1:103" s="5" customFormat="1" ht="16.5" thickBot="1">
      <c r="A35" s="14" t="s">
        <v>30</v>
      </c>
      <c r="B35" s="15">
        <v>30</v>
      </c>
      <c r="C35" s="15">
        <v>24</v>
      </c>
      <c r="D35" s="15">
        <v>28</v>
      </c>
      <c r="E35" s="15">
        <v>27</v>
      </c>
      <c r="F35" s="15">
        <v>27</v>
      </c>
      <c r="G35" s="15">
        <v>15</v>
      </c>
      <c r="H35" s="15">
        <v>28</v>
      </c>
      <c r="I35" s="17">
        <f aca="true" t="shared" si="6" ref="I35:I42">SUM(B35:H35)/7</f>
        <v>25.571428571428573</v>
      </c>
      <c r="J35" s="16">
        <v>2.78</v>
      </c>
      <c r="K35" s="17">
        <f aca="true" t="shared" si="7" ref="K35:K42">I35+J35</f>
        <v>28.351428571428574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</row>
    <row r="36" spans="1:103" s="6" customFormat="1" ht="16.5" thickBot="1">
      <c r="A36" s="14" t="s">
        <v>29</v>
      </c>
      <c r="B36" s="15">
        <v>26</v>
      </c>
      <c r="C36" s="15">
        <v>24</v>
      </c>
      <c r="D36" s="15">
        <v>14</v>
      </c>
      <c r="E36" s="15">
        <v>16</v>
      </c>
      <c r="F36" s="15">
        <v>18</v>
      </c>
      <c r="G36" s="15">
        <v>26</v>
      </c>
      <c r="H36" s="15">
        <v>23</v>
      </c>
      <c r="I36" s="17">
        <f t="shared" si="6"/>
        <v>21</v>
      </c>
      <c r="J36" s="16">
        <v>5.56</v>
      </c>
      <c r="K36" s="17">
        <f t="shared" si="7"/>
        <v>26.56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</row>
    <row r="37" spans="1:11" ht="30.75" thickBot="1">
      <c r="A37" s="14" t="s">
        <v>35</v>
      </c>
      <c r="B37" s="15">
        <v>24</v>
      </c>
      <c r="C37" s="15">
        <v>27</v>
      </c>
      <c r="D37" s="15">
        <v>23</v>
      </c>
      <c r="E37" s="15">
        <v>18</v>
      </c>
      <c r="F37" s="15">
        <v>26</v>
      </c>
      <c r="G37" s="15">
        <v>24</v>
      </c>
      <c r="H37" s="15">
        <v>21</v>
      </c>
      <c r="I37" s="17">
        <f t="shared" si="6"/>
        <v>23.285714285714285</v>
      </c>
      <c r="J37" s="16">
        <v>0.48</v>
      </c>
      <c r="K37" s="17">
        <f t="shared" si="7"/>
        <v>23.765714285714285</v>
      </c>
    </row>
    <row r="38" spans="1:11" ht="16.5" thickBot="1">
      <c r="A38" s="14" t="s">
        <v>31</v>
      </c>
      <c r="B38" s="15">
        <v>20</v>
      </c>
      <c r="C38" s="15">
        <v>24</v>
      </c>
      <c r="D38" s="15">
        <v>18</v>
      </c>
      <c r="E38" s="15">
        <v>24</v>
      </c>
      <c r="F38" s="15">
        <v>17</v>
      </c>
      <c r="G38" s="15">
        <v>10</v>
      </c>
      <c r="H38" s="15">
        <v>12</v>
      </c>
      <c r="I38" s="17">
        <f t="shared" si="6"/>
        <v>17.857142857142858</v>
      </c>
      <c r="J38" s="16">
        <v>1.91</v>
      </c>
      <c r="K38" s="17">
        <f t="shared" si="7"/>
        <v>19.767142857142858</v>
      </c>
    </row>
    <row r="39" spans="1:11" ht="30.75" thickBot="1">
      <c r="A39" s="14" t="s">
        <v>32</v>
      </c>
      <c r="B39" s="15">
        <v>19</v>
      </c>
      <c r="C39" s="15">
        <v>24</v>
      </c>
      <c r="D39" s="15">
        <v>14</v>
      </c>
      <c r="E39" s="15">
        <v>13</v>
      </c>
      <c r="F39" s="15">
        <v>18</v>
      </c>
      <c r="G39" s="15">
        <v>12</v>
      </c>
      <c r="H39" s="15">
        <v>24</v>
      </c>
      <c r="I39" s="17">
        <f t="shared" si="6"/>
        <v>17.714285714285715</v>
      </c>
      <c r="J39" s="16">
        <v>1.31</v>
      </c>
      <c r="K39" s="17">
        <f t="shared" si="7"/>
        <v>19.024285714285714</v>
      </c>
    </row>
    <row r="40" spans="1:11" ht="16.5" thickBot="1">
      <c r="A40" s="14" t="s">
        <v>34</v>
      </c>
      <c r="B40" s="15">
        <v>22</v>
      </c>
      <c r="C40" s="15">
        <v>24</v>
      </c>
      <c r="D40" s="15">
        <v>10</v>
      </c>
      <c r="E40" s="15">
        <v>20</v>
      </c>
      <c r="F40" s="15">
        <v>24</v>
      </c>
      <c r="G40" s="15">
        <v>12</v>
      </c>
      <c r="H40" s="15">
        <v>9</v>
      </c>
      <c r="I40" s="17">
        <f t="shared" si="6"/>
        <v>17.285714285714285</v>
      </c>
      <c r="J40" s="16">
        <v>0.77</v>
      </c>
      <c r="K40" s="17">
        <f t="shared" si="7"/>
        <v>18.055714285714284</v>
      </c>
    </row>
    <row r="41" spans="1:11" ht="16.5" thickBot="1">
      <c r="A41" s="14" t="s">
        <v>36</v>
      </c>
      <c r="B41" s="15">
        <v>17</v>
      </c>
      <c r="C41" s="15">
        <v>24</v>
      </c>
      <c r="D41" s="15">
        <v>18</v>
      </c>
      <c r="E41" s="15">
        <v>10</v>
      </c>
      <c r="F41" s="15">
        <v>19</v>
      </c>
      <c r="G41" s="15">
        <v>14</v>
      </c>
      <c r="H41" s="15">
        <v>15</v>
      </c>
      <c r="I41" s="17">
        <f t="shared" si="6"/>
        <v>16.714285714285715</v>
      </c>
      <c r="J41" s="16">
        <v>0.06</v>
      </c>
      <c r="K41" s="17">
        <f t="shared" si="7"/>
        <v>16.774285714285714</v>
      </c>
    </row>
    <row r="42" spans="1:11" ht="16.5" thickBot="1">
      <c r="A42" s="14" t="s">
        <v>33</v>
      </c>
      <c r="B42" s="15">
        <v>18</v>
      </c>
      <c r="C42" s="15">
        <v>24</v>
      </c>
      <c r="D42" s="15">
        <v>11</v>
      </c>
      <c r="E42" s="15">
        <v>8</v>
      </c>
      <c r="F42" s="15">
        <v>19</v>
      </c>
      <c r="G42" s="15">
        <v>11</v>
      </c>
      <c r="H42" s="15">
        <v>12</v>
      </c>
      <c r="I42" s="17">
        <f t="shared" si="6"/>
        <v>14.714285714285714</v>
      </c>
      <c r="J42" s="16">
        <v>1.16</v>
      </c>
      <c r="K42" s="17">
        <f t="shared" si="7"/>
        <v>15.874285714285714</v>
      </c>
    </row>
    <row r="43" spans="1:11" ht="15.75" thickBot="1">
      <c r="A43" s="7"/>
      <c r="B43" s="7"/>
      <c r="C43" s="7"/>
      <c r="D43" s="7"/>
      <c r="E43" s="7"/>
      <c r="F43" s="7"/>
      <c r="G43" s="7"/>
      <c r="H43" s="7"/>
      <c r="I43" s="18"/>
      <c r="J43" s="7"/>
      <c r="K43" s="18"/>
    </row>
    <row r="44" spans="1:11" ht="19.5" thickBot="1">
      <c r="A44" s="11" t="s">
        <v>51</v>
      </c>
      <c r="B44" s="12"/>
      <c r="C44" s="12"/>
      <c r="D44" s="12"/>
      <c r="E44" s="12"/>
      <c r="F44" s="12"/>
      <c r="G44" s="12"/>
      <c r="H44" s="12"/>
      <c r="I44" s="12"/>
      <c r="J44" s="12"/>
      <c r="K44" s="13"/>
    </row>
    <row r="45" spans="1:103" s="4" customFormat="1" ht="30.75" thickBot="1">
      <c r="A45" s="14" t="s">
        <v>37</v>
      </c>
      <c r="B45" s="15">
        <v>28</v>
      </c>
      <c r="C45" s="15">
        <v>24</v>
      </c>
      <c r="D45" s="15">
        <v>28</v>
      </c>
      <c r="E45" s="15">
        <v>27</v>
      </c>
      <c r="F45" s="15">
        <v>30</v>
      </c>
      <c r="G45" s="15">
        <v>21</v>
      </c>
      <c r="H45" s="15">
        <v>23</v>
      </c>
      <c r="I45" s="17">
        <f>SUM(B45:H45)/7</f>
        <v>25.857142857142858</v>
      </c>
      <c r="J45" s="16">
        <v>2.63</v>
      </c>
      <c r="K45" s="17">
        <f>I45+J45</f>
        <v>28.487142857142857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</row>
    <row r="46" spans="1:103" s="5" customFormat="1" ht="30.75" thickBot="1">
      <c r="A46" s="14" t="s">
        <v>38</v>
      </c>
      <c r="B46" s="15">
        <v>26</v>
      </c>
      <c r="C46" s="15">
        <v>30</v>
      </c>
      <c r="D46" s="15">
        <v>21</v>
      </c>
      <c r="E46" s="15">
        <v>21</v>
      </c>
      <c r="F46" s="15">
        <v>27</v>
      </c>
      <c r="G46" s="15">
        <v>24</v>
      </c>
      <c r="H46" s="15">
        <v>15</v>
      </c>
      <c r="I46" s="17">
        <f>SUM(B46:H46)/7</f>
        <v>23.428571428571427</v>
      </c>
      <c r="J46" s="16">
        <v>2.43</v>
      </c>
      <c r="K46" s="17">
        <f>I46+J46</f>
        <v>25.858571428571427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</row>
    <row r="47" spans="1:11" ht="19.5" thickBot="1">
      <c r="A47" s="11" t="s">
        <v>39</v>
      </c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1:103" s="4" customFormat="1" ht="16.5" thickBot="1">
      <c r="A48" s="14" t="s">
        <v>40</v>
      </c>
      <c r="B48" s="15">
        <v>28</v>
      </c>
      <c r="C48" s="15">
        <v>24</v>
      </c>
      <c r="D48" s="15">
        <v>28</v>
      </c>
      <c r="E48" s="15">
        <v>30</v>
      </c>
      <c r="F48" s="15">
        <v>30</v>
      </c>
      <c r="G48" s="15">
        <v>24</v>
      </c>
      <c r="H48" s="15">
        <v>14</v>
      </c>
      <c r="I48" s="17">
        <f>SUM(B48:H48)/7</f>
        <v>25.428571428571427</v>
      </c>
      <c r="J48" s="16">
        <v>6.37</v>
      </c>
      <c r="K48" s="17">
        <f>I48+J48</f>
        <v>31.798571428571428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</row>
    <row r="49" spans="1:103" s="5" customFormat="1" ht="30.75" thickBot="1">
      <c r="A49" s="14" t="s">
        <v>42</v>
      </c>
      <c r="B49" s="15">
        <v>29</v>
      </c>
      <c r="C49" s="15">
        <v>24</v>
      </c>
      <c r="D49" s="15">
        <v>26</v>
      </c>
      <c r="E49" s="15">
        <v>24</v>
      </c>
      <c r="F49" s="15">
        <v>28</v>
      </c>
      <c r="G49" s="15">
        <v>18</v>
      </c>
      <c r="H49" s="15">
        <v>13</v>
      </c>
      <c r="I49" s="17">
        <f aca="true" t="shared" si="8" ref="I49:I56">SUM(B49:H49)/7</f>
        <v>23.142857142857142</v>
      </c>
      <c r="J49" s="16">
        <v>3.26</v>
      </c>
      <c r="K49" s="17">
        <f aca="true" t="shared" si="9" ref="K49:K56">I49+J49</f>
        <v>26.402857142857144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</row>
    <row r="50" spans="1:103" s="6" customFormat="1" ht="16.5" thickBot="1">
      <c r="A50" s="14" t="s">
        <v>53</v>
      </c>
      <c r="B50" s="15">
        <v>24</v>
      </c>
      <c r="C50" s="15">
        <v>30</v>
      </c>
      <c r="D50" s="15">
        <v>10</v>
      </c>
      <c r="E50" s="15">
        <v>21</v>
      </c>
      <c r="F50" s="15">
        <v>16</v>
      </c>
      <c r="G50" s="15">
        <v>14</v>
      </c>
      <c r="H50" s="15">
        <v>13</v>
      </c>
      <c r="I50" s="17">
        <f t="shared" si="8"/>
        <v>18.285714285714285</v>
      </c>
      <c r="J50" s="16">
        <v>6.14</v>
      </c>
      <c r="K50" s="17">
        <f t="shared" si="9"/>
        <v>24.425714285714285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</row>
    <row r="51" spans="1:103" s="4" customFormat="1" ht="30.75" thickBot="1">
      <c r="A51" s="14" t="s">
        <v>43</v>
      </c>
      <c r="B51" s="15">
        <v>26</v>
      </c>
      <c r="C51" s="15">
        <v>24</v>
      </c>
      <c r="D51" s="15">
        <v>23</v>
      </c>
      <c r="E51" s="15">
        <v>27</v>
      </c>
      <c r="F51" s="15">
        <v>26</v>
      </c>
      <c r="G51" s="15">
        <v>15</v>
      </c>
      <c r="H51" s="15">
        <v>18</v>
      </c>
      <c r="I51" s="17">
        <f t="shared" si="8"/>
        <v>22.714285714285715</v>
      </c>
      <c r="J51" s="16">
        <v>1.31</v>
      </c>
      <c r="K51" s="17">
        <f t="shared" si="9"/>
        <v>24.024285714285714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</row>
    <row r="52" spans="1:11" ht="16.5" thickBot="1">
      <c r="A52" s="14" t="s">
        <v>45</v>
      </c>
      <c r="B52" s="15">
        <v>28</v>
      </c>
      <c r="C52" s="15">
        <v>24</v>
      </c>
      <c r="D52" s="15">
        <v>21</v>
      </c>
      <c r="E52" s="15">
        <v>16</v>
      </c>
      <c r="F52" s="15">
        <v>23</v>
      </c>
      <c r="G52" s="15">
        <v>19</v>
      </c>
      <c r="H52" s="15">
        <v>25</v>
      </c>
      <c r="I52" s="17">
        <f t="shared" si="8"/>
        <v>22.285714285714285</v>
      </c>
      <c r="J52" s="16">
        <v>0.39</v>
      </c>
      <c r="K52" s="17">
        <f t="shared" si="9"/>
        <v>22.675714285714285</v>
      </c>
    </row>
    <row r="53" spans="1:11" ht="16.5" thickBot="1">
      <c r="A53" s="14" t="s">
        <v>44</v>
      </c>
      <c r="B53" s="15">
        <v>21</v>
      </c>
      <c r="C53" s="15">
        <v>24</v>
      </c>
      <c r="D53" s="15">
        <v>19</v>
      </c>
      <c r="E53" s="15">
        <v>30</v>
      </c>
      <c r="F53" s="15">
        <v>21</v>
      </c>
      <c r="G53" s="15">
        <v>13</v>
      </c>
      <c r="H53" s="15">
        <v>19</v>
      </c>
      <c r="I53" s="17">
        <f t="shared" si="8"/>
        <v>21</v>
      </c>
      <c r="J53" s="16">
        <v>1.22</v>
      </c>
      <c r="K53" s="17">
        <f t="shared" si="9"/>
        <v>22.22</v>
      </c>
    </row>
    <row r="54" spans="1:11" ht="16.5" thickBot="1">
      <c r="A54" s="14" t="s">
        <v>41</v>
      </c>
      <c r="B54" s="15">
        <v>21</v>
      </c>
      <c r="C54" s="15">
        <v>24</v>
      </c>
      <c r="D54" s="15">
        <v>14</v>
      </c>
      <c r="E54" s="15">
        <v>10</v>
      </c>
      <c r="F54" s="15">
        <v>18</v>
      </c>
      <c r="G54" s="15">
        <v>14</v>
      </c>
      <c r="H54" s="15">
        <v>9</v>
      </c>
      <c r="I54" s="17">
        <f t="shared" si="8"/>
        <v>15.714285714285714</v>
      </c>
      <c r="J54" s="16">
        <v>5.74</v>
      </c>
      <c r="K54" s="17">
        <f t="shared" si="9"/>
        <v>21.454285714285714</v>
      </c>
    </row>
    <row r="55" spans="1:11" ht="30.75" thickBot="1">
      <c r="A55" s="14" t="s">
        <v>46</v>
      </c>
      <c r="B55" s="15">
        <v>24</v>
      </c>
      <c r="C55" s="15">
        <v>24</v>
      </c>
      <c r="D55" s="15">
        <v>17</v>
      </c>
      <c r="E55" s="15">
        <v>17</v>
      </c>
      <c r="F55" s="15">
        <v>13</v>
      </c>
      <c r="G55" s="15">
        <v>13</v>
      </c>
      <c r="H55" s="15">
        <v>11</v>
      </c>
      <c r="I55" s="17">
        <f t="shared" si="8"/>
        <v>17</v>
      </c>
      <c r="J55" s="16">
        <v>0.29</v>
      </c>
      <c r="K55" s="17">
        <f t="shared" si="9"/>
        <v>17.29</v>
      </c>
    </row>
    <row r="56" spans="1:11" ht="16.5" thickBot="1">
      <c r="A56" s="14" t="s">
        <v>47</v>
      </c>
      <c r="B56" s="15">
        <v>26</v>
      </c>
      <c r="C56" s="15">
        <v>24</v>
      </c>
      <c r="D56" s="15">
        <v>15</v>
      </c>
      <c r="E56" s="15">
        <v>12</v>
      </c>
      <c r="F56" s="15">
        <v>10</v>
      </c>
      <c r="G56" s="15">
        <v>15</v>
      </c>
      <c r="H56" s="15">
        <v>10</v>
      </c>
      <c r="I56" s="17">
        <f t="shared" si="8"/>
        <v>16</v>
      </c>
      <c r="J56" s="16">
        <v>0.23</v>
      </c>
      <c r="K56" s="17">
        <f t="shared" si="9"/>
        <v>16.23</v>
      </c>
    </row>
    <row r="57" spans="1:11" ht="19.5" thickBot="1">
      <c r="A57" s="11" t="s">
        <v>48</v>
      </c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03" s="4" customFormat="1" ht="16.5" thickBot="1">
      <c r="A58" s="14" t="s">
        <v>50</v>
      </c>
      <c r="B58" s="15">
        <v>26</v>
      </c>
      <c r="C58" s="15">
        <v>30</v>
      </c>
      <c r="D58" s="15">
        <v>28</v>
      </c>
      <c r="E58" s="15">
        <v>24</v>
      </c>
      <c r="F58" s="15">
        <v>30</v>
      </c>
      <c r="G58" s="15">
        <v>25</v>
      </c>
      <c r="H58" s="15">
        <v>24</v>
      </c>
      <c r="I58" s="17">
        <f>SUM(B58:H58)/7</f>
        <v>26.714285714285715</v>
      </c>
      <c r="J58" s="16">
        <v>17.55</v>
      </c>
      <c r="K58" s="17">
        <f>I58+J58</f>
        <v>44.26428571428572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</row>
    <row r="59" spans="1:103" s="5" customFormat="1" ht="16.5" thickBot="1">
      <c r="A59" s="14" t="s">
        <v>49</v>
      </c>
      <c r="B59" s="15">
        <v>28</v>
      </c>
      <c r="C59" s="15">
        <v>27</v>
      </c>
      <c r="D59" s="15">
        <v>24</v>
      </c>
      <c r="E59" s="15">
        <v>28</v>
      </c>
      <c r="F59" s="15">
        <v>25</v>
      </c>
      <c r="G59" s="15">
        <v>17</v>
      </c>
      <c r="H59" s="15">
        <v>19</v>
      </c>
      <c r="I59" s="17">
        <f>SUM(B59:H59)/7</f>
        <v>24</v>
      </c>
      <c r="J59" s="16">
        <v>17.51</v>
      </c>
      <c r="K59" s="17">
        <f>I59+J59</f>
        <v>41.510000000000005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</row>
  </sheetData>
  <mergeCells count="8">
    <mergeCell ref="A47:K47"/>
    <mergeCell ref="A57:K57"/>
    <mergeCell ref="A3:K3"/>
    <mergeCell ref="A16:K16"/>
    <mergeCell ref="A20:K20"/>
    <mergeCell ref="A28:K28"/>
    <mergeCell ref="A33:K33"/>
    <mergeCell ref="A44:K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2014-01-13T06:33:56Z</dcterms:created>
  <dcterms:modified xsi:type="dcterms:W3CDTF">2014-01-15T07:55:34Z</dcterms:modified>
  <cp:category/>
  <cp:version/>
  <cp:contentType/>
  <cp:contentStatus/>
</cp:coreProperties>
</file>